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.luraschi\Desktop\"/>
    </mc:Choice>
  </mc:AlternateContent>
  <bookViews>
    <workbookView xWindow="0" yWindow="0" windowWidth="28800" windowHeight="12330" tabRatio="667" activeTab="3"/>
  </bookViews>
  <sheets>
    <sheet name="COMPRENSORIO 2020" sheetId="2" r:id="rId1"/>
    <sheet name="Superfici Ortofrutticolo" sheetId="3" r:id="rId2"/>
    <sheet name="Superfici Ittico Fiori Carni" sheetId="4" r:id="rId3"/>
    <sheet name="SF MIFC2019" sheetId="5" r:id="rId4"/>
    <sheet name="SF MO 2019" sheetId="6" r:id="rId5"/>
  </sheets>
  <definedNames>
    <definedName name="_xlnm.Print_Area" localSheetId="0">'COMPRENSORIO 2020'!$B$3:$J$33</definedName>
    <definedName name="_xlnm.Print_Area" localSheetId="2">'Superfici Ittico Fiori Carni'!$B$5:$P$68</definedName>
    <definedName name="_xlnm.Print_Area" localSheetId="1">'Superfici Ortofrutticolo'!$B$4:$M$46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4" i="6" l="1"/>
  <c r="G95" i="6" s="1"/>
  <c r="G88" i="6"/>
  <c r="G82" i="6"/>
  <c r="G79" i="6"/>
  <c r="G76" i="6"/>
  <c r="G97" i="6" s="1"/>
  <c r="J49" i="5"/>
  <c r="J46" i="5"/>
  <c r="J44" i="5"/>
  <c r="J43" i="5"/>
  <c r="J35" i="5"/>
  <c r="J29" i="5"/>
  <c r="J30" i="5" s="1"/>
  <c r="J50" i="5" s="1"/>
  <c r="J26" i="5"/>
  <c r="Q14" i="4"/>
  <c r="Q20" i="4"/>
  <c r="Q24" i="4"/>
  <c r="I37" i="3"/>
  <c r="I31" i="2"/>
  <c r="H31" i="2"/>
  <c r="G31" i="2"/>
  <c r="J30" i="2"/>
  <c r="J15" i="2"/>
  <c r="J33" i="2" s="1"/>
</calcChain>
</file>

<file path=xl/sharedStrings.xml><?xml version="1.0" encoding="utf-8"?>
<sst xmlns="http://schemas.openxmlformats.org/spreadsheetml/2006/main" count="378" uniqueCount="280">
  <si>
    <t>TABELLA RIASSUNTIVA:  Superfici Lorda / Coperta / Fondiaria</t>
  </si>
  <si>
    <t xml:space="preserve"> MERCATO ORTOFRUTTICOLO DI MILANO </t>
  </si>
  <si>
    <r>
      <t xml:space="preserve">S.L.P. </t>
    </r>
    <r>
      <rPr>
        <i/>
        <sz val="12"/>
        <rFont val="Arial"/>
        <family val="2"/>
      </rPr>
      <t>sviluppo</t>
    </r>
  </si>
  <si>
    <r>
      <t xml:space="preserve">S.L.P. </t>
    </r>
    <r>
      <rPr>
        <i/>
        <sz val="12"/>
        <rFont val="Arial"/>
        <family val="2"/>
      </rPr>
      <t>urbanistica</t>
    </r>
  </si>
  <si>
    <t>S.C.</t>
  </si>
  <si>
    <t>S.F.</t>
  </si>
  <si>
    <t>Totale fabbricati</t>
  </si>
  <si>
    <t xml:space="preserve">Totale tettoie e pensiline </t>
  </si>
  <si>
    <t>Totale servizi autopulenti prefabbricati</t>
  </si>
  <si>
    <t>Totale cabine/box prefabbricati -sotto/esterne padiglioni</t>
  </si>
  <si>
    <t xml:space="preserve">Totale Superfici </t>
  </si>
  <si>
    <r>
      <t xml:space="preserve">Totale Superfici Lorde di Pavimento </t>
    </r>
    <r>
      <rPr>
        <b/>
        <i/>
        <sz val="8"/>
        <rFont val="Arial"/>
        <family val="2"/>
      </rPr>
      <t>(sviluppo)</t>
    </r>
  </si>
  <si>
    <r>
      <t xml:space="preserve">Totale Superfici Lorde di Pavimento </t>
    </r>
    <r>
      <rPr>
        <b/>
        <i/>
        <sz val="8"/>
        <rFont val="Arial"/>
        <family val="2"/>
      </rPr>
      <t>(SLP urbanistica)</t>
    </r>
  </si>
  <si>
    <t xml:space="preserve">Totale Superfici Coperte </t>
  </si>
  <si>
    <t xml:space="preserve">Mercato Ortofrutticolo - Superficie Fondiaria </t>
  </si>
  <si>
    <r>
      <t xml:space="preserve">AREA TIR _ SF </t>
    </r>
    <r>
      <rPr>
        <i/>
        <sz val="8"/>
        <rFont val="Arial"/>
        <family val="2"/>
      </rPr>
      <t xml:space="preserve"> (mq 21.300 pavimentata)</t>
    </r>
  </si>
  <si>
    <t xml:space="preserve">AREA STRADA ACCESSO TIR </t>
  </si>
  <si>
    <t>AREA BONFADINI + AREA TOTALE</t>
  </si>
  <si>
    <t>PROGETTI IN CORSO pratica da presentare</t>
  </si>
  <si>
    <t>Formazione di tettoie PLO2</t>
  </si>
  <si>
    <t>TETTOIA 1 mq</t>
  </si>
  <si>
    <t>TETTOIA 2 mq</t>
  </si>
  <si>
    <t>Totale Superfici Coperte di progetto</t>
  </si>
  <si>
    <t xml:space="preserve">Totale _ Superficie Fondiaria Mercato Ortofrutticolo </t>
  </si>
  <si>
    <t>MERCATO ORTOFRUTTICOLO</t>
  </si>
  <si>
    <t>LA PROPRIETA'</t>
  </si>
  <si>
    <t>SO.GE.M.I. Spa</t>
  </si>
  <si>
    <t>AREE IN USO  SO.GE.M.I. 2020</t>
  </si>
  <si>
    <t>COMPRENSORIO AGROALIMENTARE MILANO</t>
  </si>
  <si>
    <t>STATO DI FATTO 2020</t>
  </si>
  <si>
    <t>DESCRIZIONE</t>
  </si>
  <si>
    <t>SC</t>
  </si>
  <si>
    <t>SLP sviluppo</t>
  </si>
  <si>
    <t>SLP urbanistica</t>
  </si>
  <si>
    <t>SF</t>
  </si>
  <si>
    <t>AREA MO- Porte1,2,3,4</t>
  </si>
  <si>
    <t xml:space="preserve">Via C. Lombroso,54 Milano </t>
  </si>
  <si>
    <t>TOTALE AREA TIR</t>
  </si>
  <si>
    <t>TOTALE STRADA ACCESSO TIR</t>
  </si>
  <si>
    <t>TOTALE BONFADINI</t>
  </si>
  <si>
    <t>TOTALE SF MERCATO ORTOFRUTTICOLO</t>
  </si>
  <si>
    <t>AREA MIFC - Porta 5</t>
  </si>
  <si>
    <t xml:space="preserve">Via C.Lombroso,95 Milano </t>
  </si>
  <si>
    <t>MERCATO FIORI-CARNI</t>
  </si>
  <si>
    <t>MERCATO ITTICO</t>
  </si>
  <si>
    <t>PIATTAFORMA AMBULANTI</t>
  </si>
  <si>
    <t>cella frigo - cabina elettrica</t>
  </si>
  <si>
    <t>TOTALE AREA Palazzina abitazione</t>
  </si>
  <si>
    <t xml:space="preserve">Via C. Lombroso,57Milano </t>
  </si>
  <si>
    <t xml:space="preserve">Via C. Lombroso,97Milano </t>
  </si>
  <si>
    <t>TOTALE SF MERCATI IFC</t>
  </si>
  <si>
    <t>TOTALE</t>
  </si>
  <si>
    <t>COMPRENSORIO TOTALE SF aree MO/MIFC</t>
  </si>
  <si>
    <t>LOCALIZZAZIONE INTERVENTO</t>
  </si>
  <si>
    <t>SLP</t>
  </si>
  <si>
    <t xml:space="preserve"> “Aree SO.GE.M.I. S.p.a.”</t>
  </si>
  <si>
    <t xml:space="preserve">    TABELLA RIASSUNTIVA:   Superfici Lorda di Pavimento / Coperta /Fondiaria</t>
  </si>
  <si>
    <t>AREA MERCATI - ITTICO - FIORI - CARNI</t>
  </si>
  <si>
    <t xml:space="preserve">SC </t>
  </si>
  <si>
    <t>Superf.</t>
  </si>
  <si>
    <t>SUP.</t>
  </si>
  <si>
    <t>P.no Terra</t>
  </si>
  <si>
    <t>Svilup.</t>
  </si>
  <si>
    <t>urbanistica</t>
  </si>
  <si>
    <t>MQ</t>
  </si>
  <si>
    <t>Mercato Floricolo</t>
  </si>
  <si>
    <t>Vani scala, ascensori, vani tecnici, atrio, spazi di collegamento orizz.,ecc..</t>
  </si>
  <si>
    <t>Mercato carni</t>
  </si>
  <si>
    <t>totale</t>
  </si>
  <si>
    <t>Mercato Ittico</t>
  </si>
  <si>
    <t>----</t>
  </si>
  <si>
    <t>Servizi Generali</t>
  </si>
  <si>
    <t>Edificio Magazzini</t>
  </si>
  <si>
    <t>Vani tecnici, atrio, ecc..</t>
  </si>
  <si>
    <t>Pensilina Edificio Magazzino</t>
  </si>
  <si>
    <t>Portineria - porta n.5 - Acquirenti</t>
  </si>
  <si>
    <t>Portineria - p7</t>
  </si>
  <si>
    <t>Centrale Termica _ imp. tecnologico</t>
  </si>
  <si>
    <t xml:space="preserve">Pensiline Ambulanti M.Ittico </t>
  </si>
  <si>
    <t>Impianto tecnologico prod.ghiaccio</t>
  </si>
  <si>
    <r>
      <t>-</t>
    </r>
    <r>
      <rPr>
        <b/>
        <sz val="11"/>
        <rFont val="Arial"/>
        <family val="2"/>
      </rPr>
      <t>N.2 pensiline ad uso ricovero carrelli</t>
    </r>
    <r>
      <rPr>
        <sz val="11"/>
        <rFont val="Arial"/>
        <family val="2"/>
      </rPr>
      <t xml:space="preserve"> </t>
    </r>
  </si>
  <si>
    <t>ricovero carrelli</t>
  </si>
  <si>
    <t>n.1</t>
  </si>
  <si>
    <t>n.2</t>
  </si>
  <si>
    <r>
      <t>-</t>
    </r>
    <r>
      <rPr>
        <b/>
        <sz val="10"/>
        <rFont val="Arial"/>
        <family val="2"/>
      </rPr>
      <t xml:space="preserve"> Piattaforma ambulanti Carni</t>
    </r>
    <r>
      <rPr>
        <sz val="10"/>
        <rFont val="Arial"/>
        <family val="2"/>
      </rPr>
      <t xml:space="preserve"> (n.18 magazini/laboratori/c.frigorifere)</t>
    </r>
  </si>
  <si>
    <t xml:space="preserve">area sotto pensilina </t>
  </si>
  <si>
    <r>
      <t>- C</t>
    </r>
    <r>
      <rPr>
        <b/>
        <sz val="10"/>
        <rFont val="Arial"/>
        <family val="2"/>
      </rPr>
      <t>ella frigorifera</t>
    </r>
    <r>
      <rPr>
        <sz val="10"/>
        <rFont val="Arial"/>
        <family val="2"/>
      </rPr>
      <t xml:space="preserve"> (ampliamento retro p.v.2-4-6 MC)</t>
    </r>
  </si>
  <si>
    <t>- Cabina elettrica</t>
  </si>
  <si>
    <t>AREA</t>
  </si>
  <si>
    <t>Totale SF 1°RECINZIONE</t>
  </si>
  <si>
    <t>Totale SF area mercati Carni, Ittico, Fiori</t>
  </si>
  <si>
    <t>Area ex ausonia</t>
  </si>
  <si>
    <t>Area ex Canile</t>
  </si>
  <si>
    <t>Area integrazione convenzione</t>
  </si>
  <si>
    <t>Totale SF area ex ausonia/canile</t>
  </si>
  <si>
    <t>Via Cesare Lombroso, 95</t>
  </si>
  <si>
    <t>Palazzina abitazione ex custode</t>
  </si>
  <si>
    <t>Area adiacente</t>
  </si>
  <si>
    <t>117 p.s.</t>
  </si>
  <si>
    <t xml:space="preserve">Totale SF </t>
  </si>
  <si>
    <t>Totale Superficie Coperta</t>
  </si>
  <si>
    <t>Totale Superficie Lorda Pavimento - SVILUPPO</t>
  </si>
  <si>
    <t>SO.GE.M.I. S.p.a.</t>
  </si>
  <si>
    <t>Totale Superficie Lorda Pavimento - URBANISTICA</t>
  </si>
  <si>
    <t xml:space="preserve">  AREE MERCATI ITTICO _ FIORI_  CARNI _ LOGISTICA</t>
  </si>
  <si>
    <t>DATI CATASTALI</t>
  </si>
  <si>
    <t>RIF.</t>
  </si>
  <si>
    <t>FOGLIO</t>
  </si>
  <si>
    <t>MAPP.</t>
  </si>
  <si>
    <t>SUB.</t>
  </si>
  <si>
    <t>C</t>
  </si>
  <si>
    <t>1</t>
  </si>
  <si>
    <t>Mercato Floricolo/Carni</t>
  </si>
  <si>
    <t>B</t>
  </si>
  <si>
    <t>D</t>
  </si>
  <si>
    <t xml:space="preserve">Edificio Servizi </t>
  </si>
  <si>
    <t>A</t>
  </si>
  <si>
    <t>E</t>
  </si>
  <si>
    <t>G</t>
  </si>
  <si>
    <t>DISUSO</t>
  </si>
  <si>
    <t>F</t>
  </si>
  <si>
    <t>Centrale Termica _ imp.tecnologico</t>
  </si>
  <si>
    <t>Pensiline ricovero carrelli</t>
  </si>
  <si>
    <t>H</t>
  </si>
  <si>
    <r>
      <t>-</t>
    </r>
    <r>
      <rPr>
        <b/>
        <sz val="10"/>
        <rFont val="Arial"/>
        <family val="2"/>
      </rPr>
      <t xml:space="preserve"> Formazione Piattaforma ambulanti Carni</t>
    </r>
    <r>
      <rPr>
        <sz val="10"/>
        <rFont val="Arial"/>
        <family val="2"/>
      </rPr>
      <t xml:space="preserve"> </t>
    </r>
  </si>
  <si>
    <r>
      <t xml:space="preserve">- </t>
    </r>
    <r>
      <rPr>
        <b/>
        <sz val="10"/>
        <rFont val="Arial"/>
        <family val="2"/>
      </rPr>
      <t>Formazione di  cella frigorifera</t>
    </r>
  </si>
  <si>
    <t>-Cabina elettrica</t>
  </si>
  <si>
    <t>AREA URBANA</t>
  </si>
  <si>
    <t>Totale Area mercati ittico_fiori_Carni</t>
  </si>
  <si>
    <t>Totale Area (ex campo nomadi)</t>
  </si>
  <si>
    <t>Area ex canile</t>
  </si>
  <si>
    <t>NCT</t>
  </si>
  <si>
    <t>NCT - NCEU</t>
  </si>
  <si>
    <t>Totale Area (ex Canile)</t>
  </si>
  <si>
    <t xml:space="preserve">Area integrazione </t>
  </si>
  <si>
    <t xml:space="preserve"> Via C. Lombroso, 53/95/97 </t>
  </si>
  <si>
    <t>Totale SF</t>
  </si>
  <si>
    <t xml:space="preserve">   MERCATO ORTOFRUTTICOLO Via C. Lombroso,54</t>
  </si>
  <si>
    <t>Palazzo</t>
  </si>
  <si>
    <t>Palazzo So.ge.m.i</t>
  </si>
  <si>
    <t>Blocco scale palazzo so.ge.m.i.</t>
  </si>
  <si>
    <t>Padiglioni A,B,C,D</t>
  </si>
  <si>
    <t>2</t>
  </si>
  <si>
    <t>Collegamento.P.zo Sog.Pad.A</t>
  </si>
  <si>
    <t>3</t>
  </si>
  <si>
    <t>Padiglione A</t>
  </si>
  <si>
    <t>4</t>
  </si>
  <si>
    <t>Padiglione B</t>
  </si>
  <si>
    <t>5</t>
  </si>
  <si>
    <t>Padiglione C</t>
  </si>
  <si>
    <t>6</t>
  </si>
  <si>
    <t>Padiglione D</t>
  </si>
  <si>
    <t>8</t>
  </si>
  <si>
    <t>Collegamento Padiglioni 1 p.</t>
  </si>
  <si>
    <t>12,14,16</t>
  </si>
  <si>
    <t>Centro Controlli</t>
  </si>
  <si>
    <t>10</t>
  </si>
  <si>
    <t>Fabb.11</t>
  </si>
  <si>
    <t>11</t>
  </si>
  <si>
    <t>Fabbricato Frigorifero</t>
  </si>
  <si>
    <t>Capannoni_ officine</t>
  </si>
  <si>
    <t>12</t>
  </si>
  <si>
    <t>Capannone manutenz.carrelli</t>
  </si>
  <si>
    <t>ex</t>
  </si>
  <si>
    <t>13</t>
  </si>
  <si>
    <t>Capannone Riparaz.carrelli/deposito</t>
  </si>
  <si>
    <t>14</t>
  </si>
  <si>
    <t>Capannone Assist. Batterie</t>
  </si>
  <si>
    <t>box pref. vicino Fabbricato N.14</t>
  </si>
  <si>
    <t>15</t>
  </si>
  <si>
    <t>Capannone Riparaz.Carrelli</t>
  </si>
  <si>
    <t>16</t>
  </si>
  <si>
    <t>Capannone Coop."Lav.Ortomercato"</t>
  </si>
  <si>
    <t>17</t>
  </si>
  <si>
    <t>Ex Deposito Locomotori</t>
  </si>
  <si>
    <t>18</t>
  </si>
  <si>
    <t>Capannone "M"</t>
  </si>
  <si>
    <t>Chioschi</t>
  </si>
  <si>
    <t>19</t>
  </si>
  <si>
    <t>Chiosco "E"</t>
  </si>
  <si>
    <t>20</t>
  </si>
  <si>
    <t>Palaz.ex Scalo Ferrov.</t>
  </si>
  <si>
    <t>21</t>
  </si>
  <si>
    <t>Chiosco "A"</t>
  </si>
  <si>
    <t>22</t>
  </si>
  <si>
    <t>Chiosco "B"</t>
  </si>
  <si>
    <t>23</t>
  </si>
  <si>
    <t>Chiosco "C"</t>
  </si>
  <si>
    <t>24</t>
  </si>
  <si>
    <t>Chiosco "D"</t>
  </si>
  <si>
    <t>Cabine porte 1,2,3,4</t>
  </si>
  <si>
    <t>35</t>
  </si>
  <si>
    <t>Cabina Porta 1</t>
  </si>
  <si>
    <t>Cabina pref p1 barriera</t>
  </si>
  <si>
    <t>Cabina Porta 2</t>
  </si>
  <si>
    <t>Cabina Porta 3</t>
  </si>
  <si>
    <t>Via Cesare Lombroso, 54 Milano</t>
  </si>
  <si>
    <t>Servizio autopulente</t>
  </si>
  <si>
    <t>copertura telonata pad A</t>
  </si>
  <si>
    <t>Cabine AEM</t>
  </si>
  <si>
    <t>37/A</t>
  </si>
  <si>
    <t>Cabina AEM  fronte pad.A</t>
  </si>
  <si>
    <t>37/B</t>
  </si>
  <si>
    <t>Cabina AEM  fronte pad.B</t>
  </si>
  <si>
    <t>37/C</t>
  </si>
  <si>
    <t>Cabina AEM  fronte pad.C</t>
  </si>
  <si>
    <t>37/D</t>
  </si>
  <si>
    <t>Cabina AEM  fronte pad.D</t>
  </si>
  <si>
    <r>
      <t>AREA_</t>
    </r>
    <r>
      <rPr>
        <i/>
        <sz val="8"/>
        <rFont val="Arial"/>
        <family val="2"/>
      </rPr>
      <t>parcheggio fronte tettoie A e B_ex scalo 34/3,4,5,</t>
    </r>
  </si>
  <si>
    <r>
      <t>AREA_</t>
    </r>
    <r>
      <rPr>
        <i/>
        <sz val="8"/>
        <rFont val="Arial"/>
        <family val="2"/>
      </rPr>
      <t>retro Frigomercato</t>
    </r>
  </si>
  <si>
    <t>Tettoie     A, B1-2,28 ,29</t>
  </si>
  <si>
    <t>Tettoia  A</t>
  </si>
  <si>
    <t>B1</t>
  </si>
  <si>
    <t>Tettoia  B1</t>
  </si>
  <si>
    <t>B2</t>
  </si>
  <si>
    <t>Tettoia  B2</t>
  </si>
  <si>
    <t>28</t>
  </si>
  <si>
    <t>Tettoia ex So.ve.co</t>
  </si>
  <si>
    <t>ex 29</t>
  </si>
  <si>
    <t>Basamento C.A.</t>
  </si>
  <si>
    <t>Box prefabbricato</t>
  </si>
  <si>
    <t>Piatt.</t>
  </si>
  <si>
    <t xml:space="preserve">Piattaforma logistica </t>
  </si>
  <si>
    <t>Cabina AEM</t>
  </si>
  <si>
    <r>
      <t>AREA_ cabine P4/</t>
    </r>
    <r>
      <rPr>
        <i/>
        <sz val="8"/>
        <rFont val="Arial"/>
        <family val="2"/>
      </rPr>
      <t>piattaforma C</t>
    </r>
  </si>
  <si>
    <t>701,702,703</t>
  </si>
  <si>
    <t>Tettoie _ Ex scalo Ferroviario</t>
  </si>
  <si>
    <r>
      <t>34</t>
    </r>
    <r>
      <rPr>
        <b/>
        <sz val="10"/>
        <rFont val="Arial"/>
        <family val="2"/>
      </rPr>
      <t>/</t>
    </r>
    <r>
      <rPr>
        <b/>
        <sz val="8"/>
        <rFont val="Arial"/>
        <family val="2"/>
      </rPr>
      <t>1</t>
    </r>
  </si>
  <si>
    <t xml:space="preserve">Tettoia ex Scalo Ferroviario </t>
  </si>
  <si>
    <t>34/2</t>
  </si>
  <si>
    <t>Tettoia ex Scalo Ferroviario - chiusa</t>
  </si>
  <si>
    <t>34/3</t>
  </si>
  <si>
    <t xml:space="preserve">Tettoia"H" </t>
  </si>
  <si>
    <r>
      <t>AREA_</t>
    </r>
    <r>
      <rPr>
        <i/>
        <sz val="8"/>
        <rFont val="Arial"/>
        <family val="2"/>
      </rPr>
      <t>parcheggio_lato ex scalo 34/1,2</t>
    </r>
  </si>
  <si>
    <r>
      <t>AREA_</t>
    </r>
    <r>
      <rPr>
        <i/>
        <sz val="8"/>
        <rFont val="Arial"/>
        <family val="2"/>
      </rPr>
      <t>Parcheggio fronteLombroso_ palazzo So.gem.i.</t>
    </r>
  </si>
  <si>
    <t>34/4 4-d</t>
  </si>
  <si>
    <t>Tettoia ex Scalo Ferroviario/Palaz.Uffici</t>
  </si>
  <si>
    <t>34/5</t>
  </si>
  <si>
    <t>26_31</t>
  </si>
  <si>
    <t>26</t>
  </si>
  <si>
    <t>Fabbricato plo2+distributore+area</t>
  </si>
  <si>
    <t>31</t>
  </si>
  <si>
    <t>Tettoia plo2 +carico/scarico</t>
  </si>
  <si>
    <t>Tettoie</t>
  </si>
  <si>
    <t>P</t>
  </si>
  <si>
    <t>Tettoia"P"</t>
  </si>
  <si>
    <t>Q</t>
  </si>
  <si>
    <t>Tettoia"Q"</t>
  </si>
  <si>
    <r>
      <t>AREA_</t>
    </r>
    <r>
      <rPr>
        <b/>
        <i/>
        <sz val="8"/>
        <rFont val="Arial"/>
        <family val="2"/>
      </rPr>
      <t>parcheggi tettoie P,Q</t>
    </r>
  </si>
  <si>
    <t>Cabine Prefab.</t>
  </si>
  <si>
    <t>c9</t>
  </si>
  <si>
    <t>Cabina prefabb._V.le di Levante</t>
  </si>
  <si>
    <t>c10</t>
  </si>
  <si>
    <t>c13</t>
  </si>
  <si>
    <t>cabina prefabb._V.le di Ponente ad d</t>
  </si>
  <si>
    <t>Area strada retro discarica</t>
  </si>
  <si>
    <t>Area strada accesso Tir</t>
  </si>
  <si>
    <t xml:space="preserve"> Bonfadini-area</t>
  </si>
  <si>
    <t>da covenzionare delibera</t>
  </si>
  <si>
    <t>Area tir</t>
  </si>
  <si>
    <t xml:space="preserve">prato </t>
  </si>
  <si>
    <t>seminativo</t>
  </si>
  <si>
    <t>frazionamento 2007</t>
  </si>
  <si>
    <t>seminativo irriguo</t>
  </si>
  <si>
    <t>prato irriguo</t>
  </si>
  <si>
    <t>prato a marcita</t>
  </si>
  <si>
    <t>ferrovia SP</t>
  </si>
  <si>
    <t xml:space="preserve">frazionamento 2008 </t>
  </si>
  <si>
    <t>Totale area TIR</t>
  </si>
  <si>
    <t>Area rotonda paullese strada retro discarica</t>
  </si>
  <si>
    <t>Area adiacente pal.abitazioni</t>
  </si>
  <si>
    <t>ex97</t>
  </si>
  <si>
    <t xml:space="preserve">inserite in convenzione </t>
  </si>
  <si>
    <t>(173)</t>
  </si>
  <si>
    <t>in convenzione ex 97</t>
  </si>
  <si>
    <t>ULTIMO AGG.</t>
  </si>
  <si>
    <t>esproprio</t>
  </si>
  <si>
    <t>Palazzina Bonfadini-area</t>
  </si>
  <si>
    <t>AREA LOGISTICA (ex CANILE_ USONIA)</t>
  </si>
  <si>
    <r>
      <t xml:space="preserve">AREA SERVIZI </t>
    </r>
    <r>
      <rPr>
        <sz val="9"/>
        <rFont val="Arial"/>
        <family val="2"/>
      </rPr>
      <t>(portinerie, palaz.serv.,ed.tec.,tettoie)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</si>
</sst>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9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9.5"/>
      <name val="Helv"/>
    </font>
    <font>
      <sz val="10"/>
      <name val="Courier"/>
      <family val="3"/>
    </font>
    <font>
      <b/>
      <i/>
      <sz val="14"/>
      <color indexed="9"/>
      <name val="Arial"/>
      <family val="2"/>
    </font>
    <font>
      <b/>
      <i/>
      <sz val="18"/>
      <color indexed="9"/>
      <name val="Arial"/>
      <family val="2"/>
    </font>
    <font>
      <b/>
      <i/>
      <sz val="10"/>
      <name val="Arial"/>
      <family val="2"/>
    </font>
    <font>
      <b/>
      <i/>
      <sz val="12"/>
      <color indexed="9"/>
      <name val="Arial"/>
      <family val="2"/>
    </font>
    <font>
      <sz val="12"/>
      <color indexed="9"/>
      <name val="Helv"/>
    </font>
    <font>
      <sz val="10"/>
      <color indexed="9"/>
      <name val="Helv"/>
    </font>
    <font>
      <b/>
      <i/>
      <sz val="14"/>
      <name val="Arial"/>
      <family val="2"/>
    </font>
    <font>
      <i/>
      <sz val="12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2"/>
      <name val="Helv"/>
    </font>
    <font>
      <sz val="9"/>
      <name val="Arial"/>
      <family val="2"/>
    </font>
    <font>
      <b/>
      <i/>
      <sz val="11"/>
      <name val="Arial"/>
      <family val="2"/>
    </font>
    <font>
      <b/>
      <i/>
      <sz val="8"/>
      <name val="Arial"/>
      <family val="2"/>
    </font>
    <font>
      <b/>
      <sz val="12"/>
      <color indexed="10"/>
      <name val="Arial"/>
      <family val="2"/>
    </font>
    <font>
      <b/>
      <i/>
      <sz val="8"/>
      <color indexed="56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i/>
      <sz val="10"/>
      <color indexed="10"/>
      <name val="Arial"/>
      <family val="2"/>
    </font>
    <font>
      <i/>
      <sz val="8"/>
      <name val="Arial"/>
      <family val="2"/>
    </font>
    <font>
      <b/>
      <sz val="12"/>
      <color indexed="8"/>
      <name val="Arial"/>
      <family val="2"/>
    </font>
    <font>
      <sz val="8"/>
      <name val="Arial"/>
      <family val="2"/>
    </font>
    <font>
      <b/>
      <sz val="11"/>
      <color indexed="10"/>
      <name val="Arial"/>
      <family val="2"/>
    </font>
    <font>
      <b/>
      <sz val="11"/>
      <name val="Arial"/>
      <family val="2"/>
    </font>
    <font>
      <sz val="10"/>
      <name val="Helv"/>
    </font>
    <font>
      <b/>
      <sz val="12"/>
      <color theme="0"/>
      <name val="Arial"/>
      <family val="2"/>
    </font>
    <font>
      <b/>
      <i/>
      <sz val="11"/>
      <color rgb="FFFF0000"/>
      <name val="Arial"/>
      <family val="2"/>
    </font>
    <font>
      <b/>
      <sz val="8"/>
      <color indexed="9"/>
      <name val="Arial"/>
      <family val="2"/>
    </font>
    <font>
      <b/>
      <i/>
      <sz val="16"/>
      <color indexed="9"/>
      <name val="Arial"/>
      <family val="2"/>
    </font>
    <font>
      <b/>
      <sz val="14"/>
      <color indexed="9"/>
      <name val="Arial"/>
      <family val="2"/>
    </font>
    <font>
      <b/>
      <sz val="14"/>
      <color indexed="9"/>
      <name val="Times New Roman"/>
      <family val="1"/>
    </font>
    <font>
      <sz val="10"/>
      <name val="Arial"/>
      <family val="2"/>
    </font>
    <font>
      <b/>
      <sz val="14"/>
      <color indexed="8"/>
      <name val="Times New Roman"/>
      <family val="1"/>
    </font>
    <font>
      <b/>
      <sz val="10"/>
      <name val="Helv"/>
    </font>
    <font>
      <b/>
      <sz val="20"/>
      <name val="Times New Roman"/>
      <family val="1"/>
    </font>
    <font>
      <sz val="10"/>
      <name val="Times New Roman"/>
      <family val="1"/>
    </font>
    <font>
      <i/>
      <sz val="10"/>
      <color rgb="FFFF0000"/>
      <name val="Arial"/>
      <family val="2"/>
    </font>
    <font>
      <b/>
      <sz val="11"/>
      <color rgb="FFFF0000"/>
      <name val="Arial"/>
      <family val="2"/>
    </font>
    <font>
      <i/>
      <sz val="18"/>
      <color indexed="10"/>
      <name val="Helv"/>
    </font>
    <font>
      <b/>
      <i/>
      <sz val="26"/>
      <color indexed="9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sz val="12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Times New Roman"/>
      <family val="1"/>
    </font>
    <font>
      <b/>
      <sz val="24"/>
      <color indexed="9"/>
      <name val="Times New Roman"/>
      <family val="1"/>
    </font>
    <font>
      <b/>
      <i/>
      <sz val="10"/>
      <color indexed="9"/>
      <name val="Arial"/>
      <family val="2"/>
    </font>
    <font>
      <b/>
      <i/>
      <sz val="10"/>
      <color indexed="10"/>
      <name val="Arial"/>
      <family val="2"/>
    </font>
    <font>
      <sz val="10"/>
      <color indexed="9"/>
      <name val="MS Sans Serif"/>
      <family val="2"/>
    </font>
    <font>
      <b/>
      <sz val="7"/>
      <name val="Arial"/>
      <family val="2"/>
    </font>
    <font>
      <b/>
      <sz val="10"/>
      <color indexed="9"/>
      <name val="Arial"/>
      <family val="2"/>
    </font>
    <font>
      <sz val="10"/>
      <name val="MS Sans Serif"/>
      <family val="2"/>
    </font>
    <font>
      <b/>
      <sz val="14"/>
      <color indexed="8"/>
      <name val="Arial"/>
      <family val="2"/>
    </font>
    <font>
      <sz val="10"/>
      <color indexed="10"/>
      <name val="Arial"/>
      <family val="2"/>
    </font>
    <font>
      <sz val="12"/>
      <name val="MS Sans Serif"/>
      <family val="2"/>
    </font>
    <font>
      <b/>
      <sz val="10"/>
      <color indexed="10"/>
      <name val="Arial"/>
      <family val="2"/>
    </font>
    <font>
      <sz val="10"/>
      <color indexed="23"/>
      <name val="Arial"/>
      <family val="2"/>
    </font>
    <font>
      <sz val="11"/>
      <name val="Arial"/>
      <family val="2"/>
    </font>
    <font>
      <b/>
      <i/>
      <sz val="10"/>
      <color indexed="11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14"/>
      <name val="Times New Roman"/>
      <family val="1"/>
    </font>
    <font>
      <sz val="8"/>
      <color indexed="8"/>
      <name val="Arial"/>
      <family val="2"/>
    </font>
    <font>
      <i/>
      <sz val="14"/>
      <name val="Arial"/>
      <family val="2"/>
    </font>
    <font>
      <i/>
      <sz val="14"/>
      <color indexed="10"/>
      <name val="Arial"/>
      <family val="2"/>
    </font>
    <font>
      <sz val="14"/>
      <color indexed="11"/>
      <name val="Arial"/>
      <family val="2"/>
    </font>
    <font>
      <b/>
      <sz val="16"/>
      <color indexed="9"/>
      <name val="Arial"/>
      <family val="2"/>
    </font>
    <font>
      <b/>
      <i/>
      <sz val="8"/>
      <color indexed="10"/>
      <name val="Arial"/>
      <family val="2"/>
    </font>
    <font>
      <sz val="10"/>
      <color indexed="10"/>
      <name val="Helv"/>
    </font>
    <font>
      <b/>
      <i/>
      <sz val="14"/>
      <color indexed="10"/>
      <name val="Arial"/>
      <family val="2"/>
    </font>
    <font>
      <b/>
      <sz val="16"/>
      <name val="Times New Roman"/>
      <family val="1"/>
    </font>
    <font>
      <b/>
      <i/>
      <sz val="8"/>
      <color indexed="11"/>
      <name val="Arial"/>
      <family val="2"/>
    </font>
    <font>
      <sz val="10"/>
      <color indexed="11"/>
      <name val="Arial"/>
      <family val="2"/>
    </font>
    <font>
      <b/>
      <sz val="8"/>
      <color indexed="11"/>
      <name val="Helv"/>
    </font>
    <font>
      <b/>
      <sz val="8"/>
      <color indexed="10"/>
      <name val="Helv"/>
    </font>
    <font>
      <b/>
      <sz val="8"/>
      <name val="Helv"/>
    </font>
    <font>
      <sz val="10"/>
      <color indexed="53"/>
      <name val="Arial"/>
      <family val="2"/>
    </font>
    <font>
      <sz val="13.5"/>
      <name val="Arial"/>
      <family val="2"/>
    </font>
    <font>
      <b/>
      <i/>
      <sz val="20"/>
      <color theme="0"/>
      <name val="Arial"/>
      <family val="2"/>
    </font>
    <font>
      <b/>
      <i/>
      <sz val="12"/>
      <name val="Arial MT Black"/>
    </font>
    <font>
      <b/>
      <sz val="11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b/>
      <i/>
      <sz val="10"/>
      <color rgb="FFFF0000"/>
      <name val="Arial"/>
      <family val="2"/>
    </font>
    <font>
      <b/>
      <i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Calibri"/>
      <family val="2"/>
    </font>
    <font>
      <b/>
      <sz val="16"/>
      <color theme="0"/>
      <name val="Times New Roman"/>
      <family val="1"/>
    </font>
    <font>
      <sz val="11"/>
      <color theme="1"/>
      <name val="Arial"/>
      <family val="2"/>
    </font>
    <font>
      <b/>
      <i/>
      <sz val="16"/>
      <color theme="0"/>
      <name val="Arial"/>
      <family val="2"/>
    </font>
    <font>
      <b/>
      <i/>
      <sz val="20"/>
      <name val="Arial"/>
      <family val="2"/>
    </font>
    <font>
      <sz val="20"/>
      <name val="Helv"/>
    </font>
    <font>
      <b/>
      <i/>
      <sz val="18"/>
      <name val="Arial"/>
      <family val="2"/>
    </font>
    <font>
      <sz val="10"/>
      <color indexed="9"/>
      <name val="Arial"/>
      <family val="2"/>
    </font>
    <font>
      <sz val="8"/>
      <color indexed="10"/>
      <name val="Arial"/>
      <family val="2"/>
    </font>
    <font>
      <b/>
      <sz val="10"/>
      <color indexed="10"/>
      <name val="Helv"/>
    </font>
    <font>
      <b/>
      <sz val="9"/>
      <color indexed="10"/>
      <name val="Arial"/>
      <family val="2"/>
    </font>
    <font>
      <b/>
      <sz val="8"/>
      <color indexed="10"/>
      <name val="Arial"/>
      <family val="2"/>
    </font>
    <font>
      <sz val="9"/>
      <color indexed="10"/>
      <name val="Arial"/>
      <family val="2"/>
    </font>
    <font>
      <i/>
      <sz val="6"/>
      <name val="Arial"/>
      <family val="2"/>
    </font>
    <font>
      <sz val="6"/>
      <name val="Arial"/>
      <family val="2"/>
    </font>
    <font>
      <sz val="9"/>
      <name val="Helv"/>
    </font>
    <font>
      <b/>
      <i/>
      <sz val="9"/>
      <name val="Arial"/>
      <family val="2"/>
    </font>
    <font>
      <b/>
      <sz val="9"/>
      <color indexed="9"/>
      <name val="Arial"/>
      <family val="2"/>
    </font>
    <font>
      <sz val="9"/>
      <color indexed="9"/>
      <name val="Arial"/>
      <family val="2"/>
    </font>
    <font>
      <sz val="9"/>
      <color indexed="8"/>
      <name val="Arial"/>
      <family val="2"/>
    </font>
    <font>
      <i/>
      <sz val="9"/>
      <name val="Arial"/>
      <family val="2"/>
    </font>
    <font>
      <b/>
      <sz val="9"/>
      <color indexed="8"/>
      <name val="Helv"/>
    </font>
    <font>
      <b/>
      <sz val="9"/>
      <color indexed="8"/>
      <name val="Arial"/>
      <family val="2"/>
    </font>
    <font>
      <sz val="9"/>
      <color indexed="9"/>
      <name val="Helv"/>
    </font>
  </fonts>
  <fills count="3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theme="3" tint="0.79998168889431442"/>
        <bgColor indexed="9"/>
      </patternFill>
    </fill>
    <fill>
      <patternFill patternType="solid">
        <fgColor indexed="9"/>
        <bgColor indexed="11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11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9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65"/>
        <bgColor indexed="15"/>
      </patternFill>
    </fill>
    <fill>
      <patternFill patternType="solid">
        <fgColor indexed="65"/>
        <bgColor indexed="11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15"/>
      </patternFill>
    </fill>
    <fill>
      <patternFill patternType="solid">
        <fgColor theme="9" tint="0.79998168889431442"/>
        <bgColor indexed="15"/>
      </patternFill>
    </fill>
    <fill>
      <patternFill patternType="solid">
        <fgColor indexed="5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indexed="9"/>
      </patternFill>
    </fill>
    <fill>
      <patternFill patternType="solid">
        <fgColor theme="6" tint="0.79998168889431442"/>
        <bgColor indexed="1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6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n">
        <color indexed="64"/>
      </right>
      <top style="thick">
        <color rgb="FF0070C0"/>
      </top>
      <bottom/>
      <diagonal/>
    </border>
    <border>
      <left style="thin">
        <color indexed="64"/>
      </left>
      <right/>
      <top style="thick">
        <color rgb="FF0070C0"/>
      </top>
      <bottom style="thin">
        <color indexed="64"/>
      </bottom>
      <diagonal/>
    </border>
    <border>
      <left/>
      <right/>
      <top style="thick">
        <color rgb="FF0070C0"/>
      </top>
      <bottom style="thin">
        <color indexed="64"/>
      </bottom>
      <diagonal/>
    </border>
    <border>
      <left/>
      <right style="thick">
        <color rgb="FF0070C0"/>
      </right>
      <top style="thick">
        <color rgb="FF0070C0"/>
      </top>
      <bottom style="thin">
        <color indexed="64"/>
      </bottom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 style="thick">
        <color rgb="FF0070C0"/>
      </left>
      <right/>
      <top style="thick">
        <color rgb="FF0070C0"/>
      </top>
      <bottom style="thick">
        <color rgb="FF0070C0"/>
      </bottom>
      <diagonal/>
    </border>
    <border>
      <left/>
      <right/>
      <top style="thick">
        <color rgb="FF0070C0"/>
      </top>
      <bottom style="thick">
        <color rgb="FF0070C0"/>
      </bottom>
      <diagonal/>
    </border>
    <border>
      <left/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/>
      <right style="thin">
        <color indexed="64"/>
      </right>
      <top style="thick">
        <color rgb="FF0070C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0070C0"/>
      </top>
      <bottom style="thin">
        <color indexed="64"/>
      </bottom>
      <diagonal/>
    </border>
    <border>
      <left style="thick">
        <color rgb="FF0070C0"/>
      </left>
      <right/>
      <top/>
      <bottom style="thin">
        <color indexed="64"/>
      </bottom>
      <diagonal/>
    </border>
    <border>
      <left style="thin">
        <color indexed="64"/>
      </left>
      <right style="thick">
        <color rgb="FF0070C0"/>
      </right>
      <top style="thin">
        <color indexed="64"/>
      </top>
      <bottom/>
      <diagonal/>
    </border>
    <border>
      <left style="thick">
        <color rgb="FF0070C0"/>
      </left>
      <right style="thin">
        <color indexed="64"/>
      </right>
      <top style="thin">
        <color indexed="64"/>
      </top>
      <bottom/>
      <diagonal/>
    </border>
    <border>
      <left style="thick">
        <color rgb="FF0070C0"/>
      </left>
      <right style="thin">
        <color indexed="64"/>
      </right>
      <top/>
      <bottom/>
      <diagonal/>
    </border>
    <border>
      <left style="thin">
        <color indexed="64"/>
      </left>
      <right style="thick">
        <color rgb="FF0070C0"/>
      </right>
      <top/>
      <bottom style="thin">
        <color indexed="64"/>
      </bottom>
      <diagonal/>
    </border>
    <border>
      <left style="thin">
        <color indexed="64"/>
      </left>
      <right style="thick">
        <color rgb="FF0070C0"/>
      </right>
      <top style="thin">
        <color indexed="64"/>
      </top>
      <bottom style="thin">
        <color indexed="64"/>
      </bottom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 style="thick">
        <color rgb="FF0070C0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0070C0"/>
      </right>
      <top style="thin">
        <color indexed="64"/>
      </top>
      <bottom/>
      <diagonal/>
    </border>
    <border>
      <left/>
      <right style="thick">
        <color rgb="FF0070C0"/>
      </right>
      <top/>
      <bottom/>
      <diagonal/>
    </border>
    <border>
      <left/>
      <right style="thick">
        <color rgb="FF0070C0"/>
      </right>
      <top/>
      <bottom style="thin">
        <color indexed="64"/>
      </bottom>
      <diagonal/>
    </border>
    <border>
      <left style="thin">
        <color indexed="64"/>
      </left>
      <right style="thick">
        <color rgb="FF0070C0"/>
      </right>
      <top/>
      <bottom/>
      <diagonal/>
    </border>
    <border>
      <left style="thick">
        <color rgb="FF0070C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56"/>
      </bottom>
      <diagonal/>
    </border>
    <border>
      <left/>
      <right style="thin">
        <color indexed="64"/>
      </right>
      <top style="thin">
        <color indexed="56"/>
      </top>
      <bottom style="thin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56"/>
      </top>
      <bottom style="thin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56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56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56"/>
      </bottom>
      <diagonal/>
    </border>
    <border>
      <left/>
      <right style="thin">
        <color indexed="64"/>
      </right>
      <top style="thin">
        <color indexed="64"/>
      </top>
      <bottom style="thin">
        <color indexed="56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4">
    <xf numFmtId="0" fontId="0" fillId="0" borderId="0"/>
    <xf numFmtId="0" fontId="30" fillId="0" borderId="0"/>
    <xf numFmtId="4" fontId="30" fillId="0" borderId="0" applyFont="0" applyFill="0" applyBorder="0" applyAlignment="0" applyProtection="0"/>
    <xf numFmtId="0" fontId="30" fillId="0" borderId="0"/>
  </cellStyleXfs>
  <cellXfs count="1190">
    <xf numFmtId="0" fontId="0" fillId="0" borderId="0" xfId="0"/>
    <xf numFmtId="0" fontId="30" fillId="0" borderId="0" xfId="1"/>
    <xf numFmtId="0" fontId="30" fillId="0" borderId="24" xfId="1" applyFill="1" applyBorder="1"/>
    <xf numFmtId="0" fontId="30" fillId="0" borderId="25" xfId="1" applyFill="1" applyBorder="1"/>
    <xf numFmtId="0" fontId="44" fillId="0" borderId="26" xfId="1" applyFont="1" applyBorder="1" applyAlignment="1">
      <alignment horizontal="center" vertical="center"/>
    </xf>
    <xf numFmtId="0" fontId="30" fillId="0" borderId="30" xfId="1" applyBorder="1"/>
    <xf numFmtId="0" fontId="30" fillId="0" borderId="31" xfId="1" applyBorder="1"/>
    <xf numFmtId="0" fontId="44" fillId="0" borderId="31" xfId="1" applyFont="1" applyBorder="1" applyAlignment="1">
      <alignment horizontal="center" vertical="center"/>
    </xf>
    <xf numFmtId="0" fontId="44" fillId="0" borderId="32" xfId="1" applyFont="1" applyFill="1" applyBorder="1" applyAlignment="1">
      <alignment horizontal="center" vertical="center"/>
    </xf>
    <xf numFmtId="0" fontId="30" fillId="0" borderId="5" xfId="1" applyBorder="1"/>
    <xf numFmtId="0" fontId="30" fillId="0" borderId="0" xfId="1" applyBorder="1"/>
    <xf numFmtId="0" fontId="30" fillId="0" borderId="2" xfId="1" applyBorder="1"/>
    <xf numFmtId="0" fontId="30" fillId="0" borderId="3" xfId="1" applyBorder="1"/>
    <xf numFmtId="0" fontId="13" fillId="0" borderId="0" xfId="1" applyFont="1" applyBorder="1"/>
    <xf numFmtId="0" fontId="14" fillId="0" borderId="0" xfId="1" applyFont="1" applyFill="1" applyBorder="1" applyAlignment="1"/>
    <xf numFmtId="0" fontId="30" fillId="0" borderId="18" xfId="1" applyBorder="1"/>
    <xf numFmtId="0" fontId="14" fillId="0" borderId="9" xfId="1" applyFont="1" applyBorder="1" applyAlignment="1">
      <alignment horizontal="left"/>
    </xf>
    <xf numFmtId="0" fontId="30" fillId="0" borderId="5" xfId="1" applyFill="1" applyBorder="1"/>
    <xf numFmtId="0" fontId="30" fillId="0" borderId="18" xfId="1" applyFill="1" applyBorder="1"/>
    <xf numFmtId="0" fontId="30" fillId="0" borderId="0" xfId="1" applyFill="1" applyBorder="1"/>
    <xf numFmtId="0" fontId="30" fillId="0" borderId="17" xfId="1" applyBorder="1"/>
    <xf numFmtId="0" fontId="3" fillId="0" borderId="0" xfId="1" applyFont="1" applyBorder="1"/>
    <xf numFmtId="0" fontId="2" fillId="0" borderId="0" xfId="1" applyFont="1" applyBorder="1"/>
    <xf numFmtId="0" fontId="2" fillId="0" borderId="0" xfId="1" applyFont="1" applyBorder="1" applyAlignment="1">
      <alignment horizontal="right"/>
    </xf>
    <xf numFmtId="0" fontId="2" fillId="0" borderId="0" xfId="1" applyFont="1" applyBorder="1" applyAlignment="1">
      <alignment horizontal="left"/>
    </xf>
    <xf numFmtId="0" fontId="3" fillId="0" borderId="0" xfId="1" applyFont="1"/>
    <xf numFmtId="0" fontId="30" fillId="0" borderId="1" xfId="1" applyBorder="1"/>
    <xf numFmtId="0" fontId="1" fillId="0" borderId="2" xfId="1" applyFont="1" applyBorder="1" applyAlignment="1">
      <alignment horizontal="left"/>
    </xf>
    <xf numFmtId="0" fontId="2" fillId="0" borderId="2" xfId="1" applyFont="1" applyBorder="1" applyAlignment="1">
      <alignment horizontal="left"/>
    </xf>
    <xf numFmtId="0" fontId="2" fillId="0" borderId="2" xfId="1" applyFont="1" applyBorder="1"/>
    <xf numFmtId="0" fontId="3" fillId="0" borderId="2" xfId="1" applyFont="1" applyBorder="1"/>
    <xf numFmtId="0" fontId="30" fillId="0" borderId="4" xfId="1" applyBorder="1"/>
    <xf numFmtId="0" fontId="4" fillId="0" borderId="0" xfId="1" applyFont="1" applyFill="1" applyBorder="1" applyAlignment="1">
      <alignment vertical="center" wrapText="1"/>
    </xf>
    <xf numFmtId="0" fontId="30" fillId="3" borderId="5" xfId="1" applyFill="1" applyBorder="1"/>
    <xf numFmtId="0" fontId="6" fillId="0" borderId="0" xfId="1" applyFont="1" applyBorder="1" applyAlignment="1">
      <alignment horizontal="left"/>
    </xf>
    <xf numFmtId="0" fontId="7" fillId="4" borderId="0" xfId="1" applyFont="1" applyFill="1" applyBorder="1" applyAlignment="1">
      <alignment horizontal="center" vertical="center"/>
    </xf>
    <xf numFmtId="0" fontId="8" fillId="4" borderId="0" xfId="1" applyFont="1" applyFill="1" applyBorder="1" applyAlignment="1">
      <alignment horizontal="center"/>
    </xf>
    <xf numFmtId="0" fontId="8" fillId="4" borderId="6" xfId="1" applyFont="1" applyFill="1" applyBorder="1" applyAlignment="1">
      <alignment horizontal="center"/>
    </xf>
    <xf numFmtId="0" fontId="9" fillId="3" borderId="7" xfId="1" applyFont="1" applyFill="1" applyBorder="1"/>
    <xf numFmtId="0" fontId="10" fillId="5" borderId="10" xfId="1" applyFont="1" applyFill="1" applyBorder="1" applyAlignment="1">
      <alignment horizontal="center" vertical="center" wrapText="1"/>
    </xf>
    <xf numFmtId="0" fontId="10" fillId="6" borderId="11" xfId="1" applyFont="1" applyFill="1" applyBorder="1" applyAlignment="1">
      <alignment horizontal="center" vertical="center" wrapText="1"/>
    </xf>
    <xf numFmtId="0" fontId="10" fillId="7" borderId="12" xfId="1" applyFont="1" applyFill="1" applyBorder="1" applyAlignment="1">
      <alignment horizontal="center" vertical="center" wrapText="1"/>
    </xf>
    <xf numFmtId="0" fontId="4" fillId="3" borderId="11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30" fillId="0" borderId="0" xfId="1" applyFill="1"/>
    <xf numFmtId="0" fontId="14" fillId="0" borderId="0" xfId="1" applyFont="1" applyFill="1" applyBorder="1" applyAlignment="1">
      <alignment horizontal="left"/>
    </xf>
    <xf numFmtId="3" fontId="14" fillId="0" borderId="0" xfId="1" applyNumberFormat="1" applyFont="1" applyFill="1" applyBorder="1"/>
    <xf numFmtId="0" fontId="30" fillId="3" borderId="7" xfId="1" applyFill="1" applyBorder="1"/>
    <xf numFmtId="0" fontId="30" fillId="0" borderId="10" xfId="1" applyBorder="1"/>
    <xf numFmtId="0" fontId="30" fillId="5" borderId="13" xfId="1" applyFill="1" applyBorder="1"/>
    <xf numFmtId="0" fontId="2" fillId="6" borderId="3" xfId="1" applyFont="1" applyFill="1" applyBorder="1"/>
    <xf numFmtId="0" fontId="2" fillId="7" borderId="3" xfId="1" applyFont="1" applyFill="1" applyBorder="1"/>
    <xf numFmtId="0" fontId="13" fillId="0" borderId="0" xfId="1" applyFont="1" applyFill="1" applyBorder="1"/>
    <xf numFmtId="0" fontId="12" fillId="0" borderId="8" xfId="1" applyFont="1" applyBorder="1" applyAlignment="1">
      <alignment vertical="center"/>
    </xf>
    <xf numFmtId="0" fontId="13" fillId="0" borderId="9" xfId="1" applyFont="1" applyBorder="1"/>
    <xf numFmtId="4" fontId="14" fillId="5" borderId="11" xfId="1" applyNumberFormat="1" applyFont="1" applyFill="1" applyBorder="1" applyAlignment="1">
      <alignment horizontal="right" vertical="center"/>
    </xf>
    <xf numFmtId="4" fontId="14" fillId="6" borderId="10" xfId="1" applyNumberFormat="1" applyFont="1" applyFill="1" applyBorder="1" applyAlignment="1">
      <alignment horizontal="right" vertical="center"/>
    </xf>
    <xf numFmtId="4" fontId="14" fillId="7" borderId="10" xfId="1" applyNumberFormat="1" applyFont="1" applyFill="1" applyBorder="1" applyAlignment="1">
      <alignment horizontal="right" vertical="center"/>
    </xf>
    <xf numFmtId="0" fontId="30" fillId="0" borderId="0" xfId="1" quotePrefix="1"/>
    <xf numFmtId="0" fontId="15" fillId="0" borderId="0" xfId="1" applyFont="1" applyBorder="1" applyAlignment="1">
      <alignment vertical="center"/>
    </xf>
    <xf numFmtId="0" fontId="30" fillId="5" borderId="7" xfId="1" applyFill="1" applyBorder="1"/>
    <xf numFmtId="4" fontId="12" fillId="6" borderId="5" xfId="1" applyNumberFormat="1" applyFont="1" applyFill="1" applyBorder="1" applyAlignment="1">
      <alignment horizontal="right" vertical="center"/>
    </xf>
    <xf numFmtId="4" fontId="12" fillId="7" borderId="5" xfId="1" applyNumberFormat="1" applyFont="1" applyFill="1" applyBorder="1" applyAlignment="1">
      <alignment horizontal="right" vertical="center"/>
    </xf>
    <xf numFmtId="4" fontId="14" fillId="5" borderId="10" xfId="1" applyNumberFormat="1" applyFont="1" applyFill="1" applyBorder="1" applyAlignment="1">
      <alignment horizontal="right" vertical="center"/>
    </xf>
    <xf numFmtId="0" fontId="30" fillId="5" borderId="11" xfId="1" applyFill="1" applyBorder="1"/>
    <xf numFmtId="4" fontId="14" fillId="6" borderId="5" xfId="1" applyNumberFormat="1" applyFont="1" applyFill="1" applyBorder="1" applyAlignment="1">
      <alignment horizontal="right" vertical="center"/>
    </xf>
    <xf numFmtId="0" fontId="16" fillId="5" borderId="11" xfId="1" applyFont="1" applyFill="1" applyBorder="1"/>
    <xf numFmtId="4" fontId="14" fillId="7" borderId="5" xfId="1" applyNumberFormat="1" applyFont="1" applyFill="1" applyBorder="1" applyAlignment="1">
      <alignment horizontal="right" vertical="center"/>
    </xf>
    <xf numFmtId="0" fontId="14" fillId="5" borderId="11" xfId="1" applyFont="1" applyFill="1" applyBorder="1"/>
    <xf numFmtId="0" fontId="15" fillId="0" borderId="6" xfId="1" applyFont="1" applyBorder="1" applyAlignment="1">
      <alignment vertical="center"/>
    </xf>
    <xf numFmtId="0" fontId="13" fillId="0" borderId="6" xfId="1" applyFont="1" applyBorder="1"/>
    <xf numFmtId="4" fontId="17" fillId="6" borderId="14" xfId="1" applyNumberFormat="1" applyFont="1" applyFill="1" applyBorder="1" applyAlignment="1">
      <alignment horizontal="right" vertical="center"/>
    </xf>
    <xf numFmtId="4" fontId="17" fillId="7" borderId="14" xfId="1" applyNumberFormat="1" applyFont="1" applyFill="1" applyBorder="1" applyAlignment="1">
      <alignment horizontal="center" vertical="center"/>
    </xf>
    <xf numFmtId="0" fontId="15" fillId="0" borderId="15" xfId="1" applyFont="1" applyBorder="1" applyAlignment="1">
      <alignment vertical="center"/>
    </xf>
    <xf numFmtId="0" fontId="13" fillId="0" borderId="15" xfId="1" applyFont="1" applyBorder="1"/>
    <xf numFmtId="4" fontId="17" fillId="6" borderId="16" xfId="1" applyNumberFormat="1" applyFont="1" applyFill="1" applyBorder="1" applyAlignment="1">
      <alignment horizontal="right" vertical="center"/>
    </xf>
    <xf numFmtId="4" fontId="17" fillId="7" borderId="16" xfId="1" applyNumberFormat="1" applyFont="1" applyFill="1" applyBorder="1" applyAlignment="1">
      <alignment horizontal="center" vertical="center"/>
    </xf>
    <xf numFmtId="0" fontId="13" fillId="0" borderId="17" xfId="1" applyFont="1" applyBorder="1" applyAlignment="1">
      <alignment vertical="center"/>
    </xf>
    <xf numFmtId="4" fontId="13" fillId="6" borderId="5" xfId="1" applyNumberFormat="1" applyFont="1" applyFill="1" applyBorder="1" applyAlignment="1">
      <alignment vertical="center"/>
    </xf>
    <xf numFmtId="4" fontId="13" fillId="7" borderId="5" xfId="1" applyNumberFormat="1" applyFont="1" applyFill="1" applyBorder="1" applyAlignment="1">
      <alignment vertical="center"/>
    </xf>
    <xf numFmtId="4" fontId="13" fillId="5" borderId="13" xfId="1" applyNumberFormat="1" applyFont="1" applyFill="1" applyBorder="1"/>
    <xf numFmtId="4" fontId="13" fillId="8" borderId="10" xfId="1" applyNumberFormat="1" applyFont="1" applyFill="1" applyBorder="1" applyAlignment="1">
      <alignment horizontal="right" vertical="center"/>
    </xf>
    <xf numFmtId="4" fontId="13" fillId="9" borderId="10" xfId="1" applyNumberFormat="1" applyFont="1" applyFill="1" applyBorder="1" applyAlignment="1">
      <alignment horizontal="right" vertical="center"/>
    </xf>
    <xf numFmtId="4" fontId="1" fillId="0" borderId="0" xfId="1" applyNumberFormat="1" applyFont="1"/>
    <xf numFmtId="0" fontId="14" fillId="0" borderId="8" xfId="1" applyFont="1" applyBorder="1" applyAlignment="1">
      <alignment horizontal="left" vertical="center"/>
    </xf>
    <xf numFmtId="4" fontId="14" fillId="7" borderId="5" xfId="1" applyNumberFormat="1" applyFont="1" applyFill="1" applyBorder="1" applyAlignment="1">
      <alignment vertical="center"/>
    </xf>
    <xf numFmtId="4" fontId="30" fillId="0" borderId="0" xfId="1" applyNumberFormat="1" applyFill="1" applyBorder="1"/>
    <xf numFmtId="0" fontId="18" fillId="5" borderId="17" xfId="1" applyFont="1" applyFill="1" applyBorder="1" applyAlignment="1">
      <alignment vertical="center"/>
    </xf>
    <xf numFmtId="4" fontId="13" fillId="5" borderId="19" xfId="1" applyNumberFormat="1" applyFont="1" applyFill="1" applyBorder="1" applyAlignment="1">
      <alignment horizontal="left"/>
    </xf>
    <xf numFmtId="0" fontId="30" fillId="5" borderId="10" xfId="1" applyFill="1" applyBorder="1"/>
    <xf numFmtId="4" fontId="14" fillId="5" borderId="11" xfId="1" applyNumberFormat="1" applyFont="1" applyFill="1" applyBorder="1"/>
    <xf numFmtId="4" fontId="20" fillId="8" borderId="20" xfId="1" quotePrefix="1" applyNumberFormat="1" applyFont="1" applyFill="1" applyBorder="1" applyAlignment="1">
      <alignment horizontal="right"/>
    </xf>
    <xf numFmtId="4" fontId="20" fillId="7" borderId="20" xfId="1" quotePrefix="1" applyNumberFormat="1" applyFont="1" applyFill="1" applyBorder="1" applyAlignment="1">
      <alignment horizontal="center"/>
    </xf>
    <xf numFmtId="0" fontId="15" fillId="0" borderId="8" xfId="1" quotePrefix="1" applyFont="1" applyBorder="1" applyAlignment="1">
      <alignment horizontal="left" vertical="center"/>
    </xf>
    <xf numFmtId="4" fontId="13" fillId="0" borderId="9" xfId="1" applyNumberFormat="1" applyFont="1" applyBorder="1" applyAlignment="1">
      <alignment horizontal="left"/>
    </xf>
    <xf numFmtId="0" fontId="30" fillId="0" borderId="7" xfId="1" applyBorder="1"/>
    <xf numFmtId="4" fontId="20" fillId="8" borderId="10" xfId="1" quotePrefix="1" applyNumberFormat="1" applyFont="1" applyFill="1" applyBorder="1" applyAlignment="1">
      <alignment horizontal="right"/>
    </xf>
    <xf numFmtId="4" fontId="20" fillId="9" borderId="10" xfId="1" quotePrefix="1" applyNumberFormat="1" applyFont="1" applyFill="1" applyBorder="1" applyAlignment="1">
      <alignment horizontal="center"/>
    </xf>
    <xf numFmtId="4" fontId="30" fillId="0" borderId="5" xfId="1" applyNumberFormat="1" applyFill="1" applyBorder="1"/>
    <xf numFmtId="0" fontId="18" fillId="6" borderId="17" xfId="1" applyFont="1" applyFill="1" applyBorder="1" applyAlignment="1">
      <alignment vertical="center"/>
    </xf>
    <xf numFmtId="0" fontId="21" fillId="6" borderId="17" xfId="1" applyFont="1" applyFill="1" applyBorder="1" applyAlignment="1">
      <alignment horizontal="right"/>
    </xf>
    <xf numFmtId="0" fontId="30" fillId="6" borderId="9" xfId="1" applyFill="1" applyBorder="1"/>
    <xf numFmtId="0" fontId="30" fillId="6" borderId="10" xfId="1" applyFill="1" applyBorder="1"/>
    <xf numFmtId="4" fontId="14" fillId="6" borderId="18" xfId="1" quotePrefix="1" applyNumberFormat="1" applyFont="1" applyFill="1" applyBorder="1" applyAlignment="1">
      <alignment horizontal="right" vertical="center"/>
    </xf>
    <xf numFmtId="4" fontId="20" fillId="9" borderId="14" xfId="1" quotePrefix="1" applyNumberFormat="1" applyFont="1" applyFill="1" applyBorder="1" applyAlignment="1">
      <alignment horizontal="center"/>
    </xf>
    <xf numFmtId="0" fontId="7" fillId="10" borderId="1" xfId="1" applyFont="1" applyFill="1" applyBorder="1" applyAlignment="1">
      <alignment vertical="center"/>
    </xf>
    <xf numFmtId="0" fontId="22" fillId="10" borderId="2" xfId="1" applyFont="1" applyFill="1" applyBorder="1"/>
    <xf numFmtId="4" fontId="22" fillId="10" borderId="5" xfId="1" applyNumberFormat="1" applyFont="1" applyFill="1" applyBorder="1" applyAlignment="1">
      <alignment horizontal="right"/>
    </xf>
    <xf numFmtId="4" fontId="20" fillId="9" borderId="21" xfId="1" quotePrefix="1" applyNumberFormat="1" applyFont="1" applyFill="1" applyBorder="1" applyAlignment="1">
      <alignment horizontal="center"/>
    </xf>
    <xf numFmtId="0" fontId="18" fillId="7" borderId="8" xfId="1" applyFont="1" applyFill="1" applyBorder="1" applyAlignment="1">
      <alignment vertical="center"/>
    </xf>
    <xf numFmtId="0" fontId="21" fillId="7" borderId="9" xfId="1" applyFont="1" applyFill="1" applyBorder="1" applyAlignment="1">
      <alignment horizontal="right"/>
    </xf>
    <xf numFmtId="0" fontId="30" fillId="7" borderId="9" xfId="1" applyFill="1" applyBorder="1"/>
    <xf numFmtId="2" fontId="13" fillId="7" borderId="10" xfId="1" applyNumberFormat="1" applyFont="1" applyFill="1" applyBorder="1" applyAlignment="1">
      <alignment horizontal="center"/>
    </xf>
    <xf numFmtId="4" fontId="14" fillId="7" borderId="10" xfId="1" quotePrefix="1" applyNumberFormat="1" applyFont="1" applyFill="1" applyBorder="1" applyAlignment="1">
      <alignment horizontal="right" vertical="center"/>
    </xf>
    <xf numFmtId="4" fontId="30" fillId="0" borderId="7" xfId="1" applyNumberFormat="1" applyFill="1" applyBorder="1"/>
    <xf numFmtId="0" fontId="30" fillId="0" borderId="7" xfId="1" applyFill="1" applyBorder="1"/>
    <xf numFmtId="2" fontId="13" fillId="0" borderId="9" xfId="1" applyNumberFormat="1" applyFont="1" applyFill="1" applyBorder="1" applyAlignment="1">
      <alignment horizontal="center"/>
    </xf>
    <xf numFmtId="4" fontId="23" fillId="0" borderId="9" xfId="1" quotePrefix="1" applyNumberFormat="1" applyFont="1" applyFill="1" applyBorder="1" applyAlignment="1">
      <alignment horizontal="right" vertical="center"/>
    </xf>
    <xf numFmtId="0" fontId="30" fillId="0" borderId="9" xfId="1" applyFill="1" applyBorder="1"/>
    <xf numFmtId="0" fontId="30" fillId="0" borderId="10" xfId="1" applyFill="1" applyBorder="1"/>
    <xf numFmtId="3" fontId="14" fillId="11" borderId="11" xfId="1" applyNumberFormat="1" applyFont="1" applyFill="1" applyBorder="1"/>
    <xf numFmtId="0" fontId="24" fillId="3" borderId="5" xfId="1" quotePrefix="1" applyFont="1" applyFill="1" applyBorder="1" applyAlignment="1">
      <alignment horizontal="left"/>
    </xf>
    <xf numFmtId="0" fontId="19" fillId="0" borderId="8" xfId="1" applyFont="1" applyBorder="1" applyAlignment="1">
      <alignment vertical="center"/>
    </xf>
    <xf numFmtId="0" fontId="30" fillId="0" borderId="9" xfId="1" applyBorder="1"/>
    <xf numFmtId="3" fontId="26" fillId="0" borderId="11" xfId="1" applyNumberFormat="1" applyFont="1" applyFill="1" applyBorder="1" applyAlignment="1">
      <alignment horizontal="right" vertical="center"/>
    </xf>
    <xf numFmtId="0" fontId="27" fillId="3" borderId="5" xfId="1" quotePrefix="1" applyFont="1" applyFill="1" applyBorder="1" applyAlignment="1">
      <alignment horizontal="left"/>
    </xf>
    <xf numFmtId="3" fontId="26" fillId="0" borderId="11" xfId="1" applyNumberFormat="1" applyFont="1" applyFill="1" applyBorder="1" applyAlignment="1">
      <alignment horizontal="right"/>
    </xf>
    <xf numFmtId="0" fontId="13" fillId="3" borderId="5" xfId="1" applyFont="1" applyFill="1" applyBorder="1"/>
    <xf numFmtId="0" fontId="14" fillId="10" borderId="17" xfId="1" applyFont="1" applyFill="1" applyBorder="1"/>
    <xf numFmtId="4" fontId="28" fillId="10" borderId="17" xfId="1" applyNumberFormat="1" applyFont="1" applyFill="1" applyBorder="1" applyAlignment="1">
      <alignment horizontal="right"/>
    </xf>
    <xf numFmtId="4" fontId="23" fillId="10" borderId="9" xfId="1" quotePrefix="1" applyNumberFormat="1" applyFont="1" applyFill="1" applyBorder="1" applyAlignment="1">
      <alignment horizontal="right" vertical="center"/>
    </xf>
    <xf numFmtId="4" fontId="29" fillId="0" borderId="9" xfId="1" applyNumberFormat="1" applyFont="1" applyFill="1" applyBorder="1" applyAlignment="1">
      <alignment vertical="center"/>
    </xf>
    <xf numFmtId="3" fontId="26" fillId="0" borderId="11" xfId="2" applyNumberFormat="1" applyFont="1" applyFill="1" applyBorder="1" applyAlignment="1">
      <alignment horizontal="right" vertical="center"/>
    </xf>
    <xf numFmtId="4" fontId="23" fillId="10" borderId="17" xfId="1" quotePrefix="1" applyNumberFormat="1" applyFont="1" applyFill="1" applyBorder="1" applyAlignment="1">
      <alignment horizontal="right" vertical="center"/>
    </xf>
    <xf numFmtId="4" fontId="29" fillId="0" borderId="17" xfId="1" applyNumberFormat="1" applyFont="1" applyFill="1" applyBorder="1" applyAlignment="1">
      <alignment vertical="center"/>
    </xf>
    <xf numFmtId="3" fontId="31" fillId="0" borderId="22" xfId="2" applyNumberFormat="1" applyFont="1" applyFill="1" applyBorder="1" applyAlignment="1">
      <alignment horizontal="right" vertical="center"/>
    </xf>
    <xf numFmtId="0" fontId="32" fillId="12" borderId="8" xfId="1" applyFont="1" applyFill="1" applyBorder="1" applyAlignment="1"/>
    <xf numFmtId="0" fontId="14" fillId="12" borderId="9" xfId="1" applyFont="1" applyFill="1" applyBorder="1"/>
    <xf numFmtId="2" fontId="13" fillId="12" borderId="17" xfId="1" applyNumberFormat="1" applyFont="1" applyFill="1" applyBorder="1" applyAlignment="1">
      <alignment horizontal="center"/>
    </xf>
    <xf numFmtId="4" fontId="23" fillId="12" borderId="17" xfId="1" quotePrefix="1" applyNumberFormat="1" applyFont="1" applyFill="1" applyBorder="1" applyAlignment="1">
      <alignment horizontal="right" vertical="center"/>
    </xf>
    <xf numFmtId="4" fontId="1" fillId="12" borderId="17" xfId="1" applyNumberFormat="1" applyFont="1" applyFill="1" applyBorder="1" applyAlignment="1">
      <alignment vertical="center"/>
    </xf>
    <xf numFmtId="0" fontId="30" fillId="12" borderId="18" xfId="1" applyFill="1" applyBorder="1"/>
    <xf numFmtId="0" fontId="13" fillId="0" borderId="22" xfId="1" applyFont="1" applyBorder="1"/>
    <xf numFmtId="0" fontId="6" fillId="3" borderId="5" xfId="1" applyFont="1" applyFill="1" applyBorder="1"/>
    <xf numFmtId="0" fontId="30" fillId="12" borderId="8" xfId="1" applyFill="1" applyBorder="1"/>
    <xf numFmtId="0" fontId="30" fillId="12" borderId="9" xfId="1" applyFill="1" applyBorder="1"/>
    <xf numFmtId="0" fontId="25" fillId="12" borderId="10" xfId="1" applyFont="1" applyFill="1" applyBorder="1" applyAlignment="1">
      <alignment horizontal="right"/>
    </xf>
    <xf numFmtId="0" fontId="14" fillId="12" borderId="10" xfId="1" applyFont="1" applyFill="1" applyBorder="1"/>
    <xf numFmtId="0" fontId="9" fillId="0" borderId="0" xfId="1" applyFont="1"/>
    <xf numFmtId="0" fontId="30" fillId="3" borderId="4" xfId="1" applyFill="1" applyBorder="1"/>
    <xf numFmtId="0" fontId="15" fillId="13" borderId="9" xfId="1" applyFont="1" applyFill="1" applyBorder="1"/>
    <xf numFmtId="2" fontId="27" fillId="13" borderId="9" xfId="1" applyNumberFormat="1" applyFont="1" applyFill="1" applyBorder="1" applyAlignment="1">
      <alignment horizontal="center"/>
    </xf>
    <xf numFmtId="4" fontId="33" fillId="13" borderId="9" xfId="1" quotePrefix="1" applyNumberFormat="1" applyFont="1" applyFill="1" applyBorder="1" applyAlignment="1">
      <alignment horizontal="right" vertical="center"/>
    </xf>
    <xf numFmtId="0" fontId="18" fillId="12" borderId="8" xfId="1" applyFont="1" applyFill="1" applyBorder="1" applyAlignment="1">
      <alignment vertical="center"/>
    </xf>
    <xf numFmtId="0" fontId="30" fillId="12" borderId="10" xfId="1" applyFill="1" applyBorder="1"/>
    <xf numFmtId="4" fontId="14" fillId="12" borderId="11" xfId="1" applyNumberFormat="1" applyFont="1" applyFill="1" applyBorder="1"/>
    <xf numFmtId="0" fontId="15" fillId="10" borderId="0" xfId="1" applyFont="1" applyFill="1" applyBorder="1"/>
    <xf numFmtId="2" fontId="27" fillId="10" borderId="0" xfId="1" applyNumberFormat="1" applyFont="1" applyFill="1" applyBorder="1" applyAlignment="1">
      <alignment horizontal="center"/>
    </xf>
    <xf numFmtId="4" fontId="33" fillId="10" borderId="0" xfId="1" quotePrefix="1" applyNumberFormat="1" applyFont="1" applyFill="1" applyBorder="1" applyAlignment="1">
      <alignment horizontal="right" vertical="center"/>
    </xf>
    <xf numFmtId="0" fontId="37" fillId="0" borderId="0" xfId="1" applyFont="1" applyBorder="1"/>
    <xf numFmtId="2" fontId="37" fillId="0" borderId="0" xfId="1" applyNumberFormat="1" applyFont="1" applyBorder="1"/>
    <xf numFmtId="0" fontId="3" fillId="0" borderId="0" xfId="1" applyFont="1" applyFill="1" applyBorder="1"/>
    <xf numFmtId="0" fontId="38" fillId="0" borderId="0" xfId="1" applyFont="1" applyBorder="1" applyAlignment="1">
      <alignment horizontal="center"/>
    </xf>
    <xf numFmtId="0" fontId="50" fillId="0" borderId="0" xfId="1" applyFont="1" applyFill="1" applyBorder="1" applyAlignment="1">
      <alignment vertical="center"/>
    </xf>
    <xf numFmtId="0" fontId="25" fillId="0" borderId="0" xfId="1" applyFont="1" applyBorder="1"/>
    <xf numFmtId="0" fontId="39" fillId="0" borderId="0" xfId="1" applyFont="1" applyBorder="1" applyAlignment="1">
      <alignment horizontal="center" vertical="center"/>
    </xf>
    <xf numFmtId="0" fontId="40" fillId="0" borderId="0" xfId="1" applyFont="1" applyBorder="1" applyAlignment="1">
      <alignment horizontal="center"/>
    </xf>
    <xf numFmtId="2" fontId="15" fillId="0" borderId="0" xfId="1" applyNumberFormat="1" applyFont="1" applyBorder="1" applyAlignment="1">
      <alignment horizontal="center"/>
    </xf>
    <xf numFmtId="0" fontId="41" fillId="0" borderId="0" xfId="1" applyFont="1" applyBorder="1"/>
    <xf numFmtId="0" fontId="30" fillId="0" borderId="23" xfId="1" applyBorder="1"/>
    <xf numFmtId="0" fontId="15" fillId="0" borderId="18" xfId="1" applyFont="1" applyBorder="1" applyAlignment="1">
      <alignment vertical="center"/>
    </xf>
    <xf numFmtId="4" fontId="30" fillId="0" borderId="0" xfId="1" applyNumberFormat="1" applyAlignment="1">
      <alignment horizontal="center"/>
    </xf>
    <xf numFmtId="0" fontId="30" fillId="0" borderId="0" xfId="1" applyAlignment="1">
      <alignment horizontal="center"/>
    </xf>
    <xf numFmtId="0" fontId="30" fillId="19" borderId="0" xfId="1" applyFill="1"/>
    <xf numFmtId="4" fontId="30" fillId="0" borderId="0" xfId="1" applyNumberFormat="1" applyBorder="1"/>
    <xf numFmtId="0" fontId="30" fillId="19" borderId="0" xfId="1" applyFill="1" applyBorder="1"/>
    <xf numFmtId="0" fontId="30" fillId="0" borderId="1" xfId="1" applyFill="1" applyBorder="1"/>
    <xf numFmtId="0" fontId="30" fillId="0" borderId="2" xfId="1" applyFill="1" applyBorder="1"/>
    <xf numFmtId="0" fontId="30" fillId="0" borderId="2" xfId="1" applyBorder="1" applyAlignment="1"/>
    <xf numFmtId="0" fontId="30" fillId="14" borderId="2" xfId="1" applyFill="1" applyBorder="1" applyAlignment="1"/>
    <xf numFmtId="0" fontId="5" fillId="14" borderId="2" xfId="1" applyFont="1" applyFill="1" applyBorder="1" applyAlignment="1">
      <alignment vertical="center" wrapText="1"/>
    </xf>
    <xf numFmtId="0" fontId="30" fillId="14" borderId="2" xfId="1" applyFill="1" applyBorder="1"/>
    <xf numFmtId="0" fontId="51" fillId="4" borderId="3" xfId="1" applyFont="1" applyFill="1" applyBorder="1" applyAlignment="1">
      <alignment vertical="center"/>
    </xf>
    <xf numFmtId="0" fontId="30" fillId="0" borderId="4" xfId="1" applyFill="1" applyBorder="1"/>
    <xf numFmtId="0" fontId="30" fillId="0" borderId="0" xfId="1" applyBorder="1" applyAlignment="1"/>
    <xf numFmtId="0" fontId="51" fillId="14" borderId="0" xfId="1" applyFont="1" applyFill="1" applyBorder="1" applyAlignment="1">
      <alignment vertical="center"/>
    </xf>
    <xf numFmtId="0" fontId="51" fillId="4" borderId="5" xfId="1" applyFont="1" applyFill="1" applyBorder="1" applyAlignment="1">
      <alignment vertical="center"/>
    </xf>
    <xf numFmtId="0" fontId="30" fillId="0" borderId="23" xfId="1" applyFill="1" applyBorder="1"/>
    <xf numFmtId="0" fontId="30" fillId="0" borderId="17" xfId="1" applyFill="1" applyBorder="1"/>
    <xf numFmtId="0" fontId="30" fillId="0" borderId="17" xfId="1" applyBorder="1" applyAlignment="1"/>
    <xf numFmtId="0" fontId="51" fillId="14" borderId="17" xfId="1" applyFont="1" applyFill="1" applyBorder="1" applyAlignment="1">
      <alignment vertical="center"/>
    </xf>
    <xf numFmtId="0" fontId="51" fillId="4" borderId="18" xfId="1" applyFont="1" applyFill="1" applyBorder="1" applyAlignment="1">
      <alignment vertical="center"/>
    </xf>
    <xf numFmtId="0" fontId="10" fillId="0" borderId="0" xfId="1" applyFont="1" applyFill="1" applyBorder="1" applyAlignment="1">
      <alignment horizontal="center" vertical="center"/>
    </xf>
    <xf numFmtId="4" fontId="52" fillId="0" borderId="17" xfId="1" applyNumberFormat="1" applyFont="1" applyFill="1" applyBorder="1" applyAlignment="1">
      <alignment horizontal="center" vertical="center"/>
    </xf>
    <xf numFmtId="0" fontId="47" fillId="20" borderId="3" xfId="1" applyFont="1" applyFill="1" applyBorder="1" applyAlignment="1">
      <alignment horizontal="center" vertical="center"/>
    </xf>
    <xf numFmtId="4" fontId="53" fillId="21" borderId="2" xfId="1" applyNumberFormat="1" applyFont="1" applyFill="1" applyBorder="1" applyAlignment="1">
      <alignment horizontal="center" vertical="center"/>
    </xf>
    <xf numFmtId="0" fontId="6" fillId="5" borderId="13" xfId="1" applyFont="1" applyFill="1" applyBorder="1" applyAlignment="1">
      <alignment horizontal="center"/>
    </xf>
    <xf numFmtId="0" fontId="6" fillId="15" borderId="13" xfId="1" applyFont="1" applyFill="1" applyBorder="1" applyAlignment="1">
      <alignment horizontal="center"/>
    </xf>
    <xf numFmtId="0" fontId="54" fillId="0" borderId="0" xfId="1" applyFont="1" applyFill="1" applyBorder="1"/>
    <xf numFmtId="4" fontId="1" fillId="0" borderId="0" xfId="1" applyNumberFormat="1" applyFont="1" applyFill="1" applyBorder="1" applyAlignment="1">
      <alignment vertical="center"/>
    </xf>
    <xf numFmtId="0" fontId="55" fillId="22" borderId="22" xfId="3" applyFont="1" applyFill="1" applyBorder="1" applyAlignment="1">
      <alignment horizontal="center"/>
    </xf>
    <xf numFmtId="4" fontId="6" fillId="23" borderId="0" xfId="1" applyNumberFormat="1" applyFont="1" applyFill="1" applyBorder="1" applyAlignment="1">
      <alignment horizontal="center"/>
    </xf>
    <xf numFmtId="0" fontId="6" fillId="5" borderId="18" xfId="1" applyFont="1" applyFill="1" applyBorder="1" applyAlignment="1">
      <alignment horizontal="center"/>
    </xf>
    <xf numFmtId="0" fontId="6" fillId="15" borderId="18" xfId="1" applyFont="1" applyFill="1" applyBorder="1" applyAlignment="1">
      <alignment horizontal="center"/>
    </xf>
    <xf numFmtId="0" fontId="56" fillId="0" borderId="0" xfId="1" applyFont="1" applyFill="1" applyBorder="1" applyAlignment="1">
      <alignment horizontal="center"/>
    </xf>
    <xf numFmtId="0" fontId="1" fillId="0" borderId="22" xfId="3" applyFont="1" applyFill="1" applyBorder="1" applyAlignment="1">
      <alignment horizontal="center" vertical="center"/>
    </xf>
    <xf numFmtId="4" fontId="6" fillId="0" borderId="52" xfId="1" applyNumberFormat="1" applyFont="1" applyFill="1" applyBorder="1" applyAlignment="1">
      <alignment horizontal="center" vertical="center"/>
    </xf>
    <xf numFmtId="0" fontId="6" fillId="0" borderId="53" xfId="1" applyFont="1" applyFill="1" applyBorder="1" applyAlignment="1">
      <alignment horizontal="center" vertical="center"/>
    </xf>
    <xf numFmtId="0" fontId="52" fillId="0" borderId="0" xfId="1" applyFont="1" applyFill="1" applyBorder="1" applyAlignment="1">
      <alignment horizontal="center"/>
    </xf>
    <xf numFmtId="4" fontId="57" fillId="19" borderId="0" xfId="1" quotePrefix="1" applyNumberFormat="1" applyFont="1" applyFill="1" applyBorder="1"/>
    <xf numFmtId="0" fontId="19" fillId="24" borderId="23" xfId="1" applyFont="1" applyFill="1" applyBorder="1" applyAlignment="1">
      <alignment horizontal="center"/>
    </xf>
    <xf numFmtId="0" fontId="19" fillId="24" borderId="17" xfId="1" applyFont="1" applyFill="1" applyBorder="1" applyAlignment="1">
      <alignment horizontal="center"/>
    </xf>
    <xf numFmtId="0" fontId="19" fillId="24" borderId="18" xfId="1" applyFont="1" applyFill="1" applyBorder="1" applyAlignment="1">
      <alignment horizontal="center"/>
    </xf>
    <xf numFmtId="0" fontId="10" fillId="20" borderId="9" xfId="1" applyFont="1" applyFill="1" applyBorder="1" applyAlignment="1">
      <alignment horizontal="center" vertical="center"/>
    </xf>
    <xf numFmtId="4" fontId="58" fillId="21" borderId="11" xfId="1" applyNumberFormat="1" applyFont="1" applyFill="1" applyBorder="1" applyAlignment="1">
      <alignment horizontal="center" vertical="center"/>
    </xf>
    <xf numFmtId="0" fontId="10" fillId="5" borderId="10" xfId="1" applyFont="1" applyFill="1" applyBorder="1" applyAlignment="1">
      <alignment horizontal="center" vertical="center"/>
    </xf>
    <xf numFmtId="0" fontId="10" fillId="6" borderId="10" xfId="1" applyFont="1" applyFill="1" applyBorder="1" applyAlignment="1">
      <alignment horizontal="center" vertical="center"/>
    </xf>
    <xf numFmtId="0" fontId="1" fillId="0" borderId="1" xfId="1" applyFont="1" applyFill="1" applyBorder="1" applyAlignment="1"/>
    <xf numFmtId="0" fontId="6" fillId="25" borderId="2" xfId="1" applyFont="1" applyFill="1" applyBorder="1" applyAlignment="1"/>
    <xf numFmtId="0" fontId="6" fillId="25" borderId="3" xfId="1" applyFont="1" applyFill="1" applyBorder="1" applyAlignment="1"/>
    <xf numFmtId="0" fontId="30" fillId="0" borderId="13" xfId="1" applyBorder="1"/>
    <xf numFmtId="4" fontId="37" fillId="0" borderId="10" xfId="1" applyNumberFormat="1" applyFont="1" applyFill="1" applyBorder="1" applyAlignment="1">
      <alignment vertical="center"/>
    </xf>
    <xf numFmtId="4" fontId="37" fillId="0" borderId="13" xfId="1" applyNumberFormat="1" applyFont="1" applyFill="1" applyBorder="1" applyAlignment="1">
      <alignment vertical="center"/>
    </xf>
    <xf numFmtId="4" fontId="1" fillId="6" borderId="13" xfId="1" applyNumberFormat="1" applyFont="1" applyFill="1" applyBorder="1" applyAlignment="1">
      <alignment vertical="center"/>
    </xf>
    <xf numFmtId="4" fontId="1" fillId="0" borderId="0" xfId="1" applyNumberFormat="1" applyFont="1" applyBorder="1" applyAlignment="1">
      <alignment vertical="center"/>
    </xf>
    <xf numFmtId="0" fontId="37" fillId="0" borderId="23" xfId="1" applyFont="1" applyFill="1" applyBorder="1" applyAlignment="1"/>
    <xf numFmtId="0" fontId="6" fillId="25" borderId="17" xfId="1" applyFont="1" applyFill="1" applyBorder="1" applyAlignment="1"/>
    <xf numFmtId="0" fontId="6" fillId="25" borderId="18" xfId="1" applyFont="1" applyFill="1" applyBorder="1" applyAlignment="1"/>
    <xf numFmtId="3" fontId="1" fillId="0" borderId="7" xfId="1" applyNumberFormat="1" applyFont="1" applyFill="1" applyBorder="1" applyAlignment="1">
      <alignment vertical="center"/>
    </xf>
    <xf numFmtId="4" fontId="37" fillId="0" borderId="11" xfId="1" applyNumberFormat="1" applyFont="1" applyFill="1" applyBorder="1" applyAlignment="1">
      <alignment vertical="center"/>
    </xf>
    <xf numFmtId="4" fontId="1" fillId="6" borderId="7" xfId="1" applyNumberFormat="1" applyFont="1" applyFill="1" applyBorder="1" applyAlignment="1">
      <alignment vertical="center"/>
    </xf>
    <xf numFmtId="4" fontId="30" fillId="0" borderId="0" xfId="1" applyNumberFormat="1"/>
    <xf numFmtId="0" fontId="1" fillId="0" borderId="4" xfId="1" applyFont="1" applyFill="1" applyBorder="1" applyAlignment="1"/>
    <xf numFmtId="0" fontId="6" fillId="25" borderId="0" xfId="1" applyFont="1" applyFill="1" applyBorder="1" applyAlignment="1"/>
    <xf numFmtId="0" fontId="6" fillId="25" borderId="5" xfId="1" applyFont="1" applyFill="1" applyBorder="1" applyAlignment="1"/>
    <xf numFmtId="4" fontId="1" fillId="0" borderId="7" xfId="1" applyNumberFormat="1" applyFont="1" applyFill="1" applyBorder="1" applyAlignment="1">
      <alignment vertical="center"/>
    </xf>
    <xf numFmtId="4" fontId="37" fillId="0" borderId="22" xfId="1" applyNumberFormat="1" applyFont="1" applyFill="1" applyBorder="1" applyAlignment="1">
      <alignment vertical="center"/>
    </xf>
    <xf numFmtId="4" fontId="37" fillId="0" borderId="0" xfId="1" applyNumberFormat="1" applyFont="1" applyBorder="1"/>
    <xf numFmtId="0" fontId="30" fillId="6" borderId="22" xfId="1" applyFill="1" applyBorder="1"/>
    <xf numFmtId="0" fontId="60" fillId="0" borderId="4" xfId="1" applyFont="1" applyBorder="1"/>
    <xf numFmtId="0" fontId="1" fillId="0" borderId="7" xfId="1" applyFont="1" applyBorder="1" applyAlignment="1">
      <alignment horizontal="center" vertical="center"/>
    </xf>
    <xf numFmtId="0" fontId="1" fillId="0" borderId="23" xfId="1" applyFont="1" applyFill="1" applyBorder="1" applyAlignment="1"/>
    <xf numFmtId="0" fontId="6" fillId="25" borderId="18" xfId="1" applyFont="1" applyFill="1" applyBorder="1" applyAlignment="1">
      <alignment horizontal="right"/>
    </xf>
    <xf numFmtId="3" fontId="1" fillId="20" borderId="10" xfId="1" applyNumberFormat="1" applyFont="1" applyFill="1" applyBorder="1" applyAlignment="1">
      <alignment vertical="center"/>
    </xf>
    <xf numFmtId="4" fontId="61" fillId="21" borderId="10" xfId="1" applyNumberFormat="1" applyFont="1" applyFill="1" applyBorder="1" applyAlignment="1">
      <alignment vertical="center"/>
    </xf>
    <xf numFmtId="4" fontId="1" fillId="5" borderId="11" xfId="1" applyNumberFormat="1" applyFont="1" applyFill="1" applyBorder="1" applyAlignment="1">
      <alignment vertical="center"/>
    </xf>
    <xf numFmtId="4" fontId="61" fillId="6" borderId="11" xfId="1" applyNumberFormat="1" applyFont="1" applyFill="1" applyBorder="1" applyAlignment="1">
      <alignment vertical="center"/>
    </xf>
    <xf numFmtId="0" fontId="27" fillId="0" borderId="5" xfId="1" applyFont="1" applyBorder="1"/>
    <xf numFmtId="0" fontId="6" fillId="0" borderId="2" xfId="1" applyFont="1" applyBorder="1" applyAlignment="1"/>
    <xf numFmtId="0" fontId="6" fillId="0" borderId="3" xfId="1" applyFont="1" applyBorder="1" applyAlignment="1"/>
    <xf numFmtId="0" fontId="27" fillId="0" borderId="0" xfId="1" applyFont="1" applyBorder="1"/>
    <xf numFmtId="4" fontId="1" fillId="0" borderId="13" xfId="1" applyNumberFormat="1" applyFont="1" applyFill="1" applyBorder="1" applyAlignment="1">
      <alignment horizontal="right" vertical="center"/>
    </xf>
    <xf numFmtId="4" fontId="1" fillId="6" borderId="10" xfId="1" applyNumberFormat="1" applyFont="1" applyFill="1" applyBorder="1" applyAlignment="1">
      <alignment vertical="center"/>
    </xf>
    <xf numFmtId="0" fontId="27" fillId="0" borderId="0" xfId="1" applyFont="1"/>
    <xf numFmtId="0" fontId="27" fillId="0" borderId="0" xfId="1" applyFont="1" applyFill="1"/>
    <xf numFmtId="0" fontId="27" fillId="0" borderId="0" xfId="1" applyFont="1" applyFill="1" applyBorder="1"/>
    <xf numFmtId="0" fontId="6" fillId="0" borderId="17" xfId="1" applyFont="1" applyBorder="1" applyAlignment="1"/>
    <xf numFmtId="0" fontId="6" fillId="0" borderId="18" xfId="1" applyFont="1" applyBorder="1" applyAlignment="1"/>
    <xf numFmtId="3" fontId="1" fillId="0" borderId="5" xfId="1" applyNumberFormat="1" applyFont="1" applyFill="1" applyBorder="1" applyAlignment="1">
      <alignment vertical="center"/>
    </xf>
    <xf numFmtId="4" fontId="1" fillId="0" borderId="22" xfId="1" applyNumberFormat="1" applyFont="1" applyFill="1" applyBorder="1" applyAlignment="1">
      <alignment horizontal="right" vertical="center"/>
    </xf>
    <xf numFmtId="4" fontId="1" fillId="6" borderId="11" xfId="1" applyNumberFormat="1" applyFont="1" applyFill="1" applyBorder="1" applyAlignment="1">
      <alignment vertical="center"/>
    </xf>
    <xf numFmtId="0" fontId="27" fillId="0" borderId="22" xfId="1" applyFont="1" applyBorder="1"/>
    <xf numFmtId="0" fontId="37" fillId="0" borderId="8" xfId="1" applyFont="1" applyFill="1" applyBorder="1" applyAlignment="1"/>
    <xf numFmtId="0" fontId="6" fillId="0" borderId="9" xfId="1" applyFont="1" applyBorder="1" applyAlignment="1"/>
    <xf numFmtId="4" fontId="61" fillId="21" borderId="13" xfId="1" applyNumberFormat="1" applyFont="1" applyFill="1" applyBorder="1" applyAlignment="1">
      <alignment horizontal="right" vertical="center"/>
    </xf>
    <xf numFmtId="4" fontId="27" fillId="0" borderId="0" xfId="1" applyNumberFormat="1" applyFont="1"/>
    <xf numFmtId="0" fontId="37" fillId="0" borderId="22" xfId="1" applyFont="1" applyFill="1" applyBorder="1" applyAlignment="1"/>
    <xf numFmtId="0" fontId="6" fillId="0" borderId="23" xfId="1" applyFont="1" applyBorder="1" applyAlignment="1"/>
    <xf numFmtId="3" fontId="1" fillId="0" borderId="22" xfId="1" applyNumberFormat="1" applyFont="1" applyFill="1" applyBorder="1" applyAlignment="1">
      <alignment vertical="center"/>
    </xf>
    <xf numFmtId="0" fontId="27" fillId="27" borderId="11" xfId="1" applyFont="1" applyFill="1" applyBorder="1"/>
    <xf numFmtId="3" fontId="1" fillId="20" borderId="11" xfId="1" applyNumberFormat="1" applyFont="1" applyFill="1" applyBorder="1" applyAlignment="1">
      <alignment vertical="center"/>
    </xf>
    <xf numFmtId="4" fontId="37" fillId="0" borderId="10" xfId="1" applyNumberFormat="1" applyFont="1" applyFill="1" applyBorder="1" applyAlignment="1">
      <alignment horizontal="left" vertical="center"/>
    </xf>
    <xf numFmtId="0" fontId="27" fillId="27" borderId="4" xfId="1" applyFont="1" applyFill="1" applyBorder="1"/>
    <xf numFmtId="0" fontId="27" fillId="0" borderId="13" xfId="1" applyFont="1" applyBorder="1"/>
    <xf numFmtId="0" fontId="27" fillId="6" borderId="13" xfId="1" applyFont="1" applyFill="1" applyBorder="1"/>
    <xf numFmtId="0" fontId="14" fillId="27" borderId="4" xfId="1" applyFont="1" applyFill="1" applyBorder="1" applyAlignment="1">
      <alignment horizontal="center"/>
    </xf>
    <xf numFmtId="0" fontId="37" fillId="0" borderId="7" xfId="1" applyFont="1" applyFill="1" applyBorder="1" applyAlignment="1"/>
    <xf numFmtId="0" fontId="6" fillId="0" borderId="4" xfId="1" applyFont="1" applyBorder="1" applyAlignment="1"/>
    <xf numFmtId="4" fontId="1" fillId="0" borderId="22" xfId="1" applyNumberFormat="1" applyFont="1" applyFill="1" applyBorder="1" applyAlignment="1">
      <alignment vertical="center"/>
    </xf>
    <xf numFmtId="4" fontId="1" fillId="6" borderId="18" xfId="1" quotePrefix="1" applyNumberFormat="1" applyFont="1" applyFill="1" applyBorder="1" applyAlignment="1">
      <alignment horizontal="center" vertical="center"/>
    </xf>
    <xf numFmtId="0" fontId="37" fillId="0" borderId="4" xfId="1" applyFont="1" applyFill="1" applyBorder="1" applyAlignment="1"/>
    <xf numFmtId="0" fontId="6" fillId="0" borderId="0" xfId="1" applyFont="1" applyBorder="1" applyAlignment="1"/>
    <xf numFmtId="4" fontId="61" fillId="23" borderId="13" xfId="1" applyNumberFormat="1" applyFont="1" applyFill="1" applyBorder="1" applyAlignment="1">
      <alignment vertical="center"/>
    </xf>
    <xf numFmtId="4" fontId="1" fillId="5" borderId="13" xfId="1" applyNumberFormat="1" applyFont="1" applyFill="1" applyBorder="1" applyAlignment="1">
      <alignment vertical="center"/>
    </xf>
    <xf numFmtId="4" fontId="61" fillId="6" borderId="11" xfId="1" quotePrefix="1" applyNumberFormat="1" applyFont="1" applyFill="1" applyBorder="1" applyAlignment="1">
      <alignment horizontal="right" vertical="center"/>
    </xf>
    <xf numFmtId="0" fontId="27" fillId="27" borderId="22" xfId="1" applyFont="1" applyFill="1" applyBorder="1"/>
    <xf numFmtId="0" fontId="6" fillId="0" borderId="10" xfId="1" applyFont="1" applyBorder="1" applyAlignment="1"/>
    <xf numFmtId="0" fontId="6" fillId="0" borderId="11" xfId="1" applyFont="1" applyFill="1" applyBorder="1" applyAlignment="1">
      <alignment vertical="center"/>
    </xf>
    <xf numFmtId="4" fontId="1" fillId="6" borderId="11" xfId="1" quotePrefix="1" applyNumberFormat="1" applyFont="1" applyFill="1" applyBorder="1" applyAlignment="1">
      <alignment horizontal="center" vertical="center"/>
    </xf>
    <xf numFmtId="4" fontId="37" fillId="0" borderId="0" xfId="1" applyNumberFormat="1" applyFont="1" applyBorder="1" applyAlignment="1">
      <alignment vertical="center"/>
    </xf>
    <xf numFmtId="0" fontId="6" fillId="0" borderId="5" xfId="1" applyFont="1" applyBorder="1" applyAlignment="1"/>
    <xf numFmtId="0" fontId="6" fillId="0" borderId="5" xfId="1" applyFont="1" applyFill="1" applyBorder="1" applyAlignment="1">
      <alignment vertical="center"/>
    </xf>
    <xf numFmtId="4" fontId="1" fillId="5" borderId="18" xfId="1" applyNumberFormat="1" applyFont="1" applyFill="1" applyBorder="1" applyAlignment="1">
      <alignment vertical="center"/>
    </xf>
    <xf numFmtId="0" fontId="14" fillId="27" borderId="13" xfId="1" applyFont="1" applyFill="1" applyBorder="1" applyAlignment="1">
      <alignment horizontal="center" vertical="center"/>
    </xf>
    <xf numFmtId="4" fontId="30" fillId="0" borderId="0" xfId="1" applyNumberFormat="1" applyBorder="1" applyAlignment="1">
      <alignment vertical="center"/>
    </xf>
    <xf numFmtId="4" fontId="37" fillId="0" borderId="7" xfId="1" applyNumberFormat="1" applyFont="1" applyFill="1" applyBorder="1" applyAlignment="1">
      <alignment vertical="center"/>
    </xf>
    <xf numFmtId="4" fontId="1" fillId="5" borderId="10" xfId="1" applyNumberFormat="1" applyFont="1" applyFill="1" applyBorder="1" applyAlignment="1">
      <alignment vertical="center"/>
    </xf>
    <xf numFmtId="0" fontId="14" fillId="27" borderId="11" xfId="1" applyFont="1" applyFill="1" applyBorder="1" applyAlignment="1">
      <alignment horizontal="center" vertical="center"/>
    </xf>
    <xf numFmtId="0" fontId="1" fillId="0" borderId="4" xfId="1" applyFont="1" applyBorder="1" applyAlignment="1"/>
    <xf numFmtId="4" fontId="6" fillId="0" borderId="5" xfId="1" applyNumberFormat="1" applyFont="1" applyBorder="1" applyAlignment="1"/>
    <xf numFmtId="4" fontId="6" fillId="0" borderId="7" xfId="1" applyNumberFormat="1" applyFont="1" applyFill="1" applyBorder="1" applyAlignment="1">
      <alignment vertical="center"/>
    </xf>
    <xf numFmtId="4" fontId="1" fillId="5" borderId="5" xfId="1" applyNumberFormat="1" applyFont="1" applyFill="1" applyBorder="1" applyAlignment="1">
      <alignment vertical="center"/>
    </xf>
    <xf numFmtId="0" fontId="1" fillId="0" borderId="23" xfId="1" applyFont="1" applyBorder="1" applyAlignment="1"/>
    <xf numFmtId="0" fontId="53" fillId="0" borderId="17" xfId="1" applyFont="1" applyBorder="1" applyAlignment="1"/>
    <xf numFmtId="0" fontId="53" fillId="0" borderId="18" xfId="1" applyFont="1" applyBorder="1" applyAlignment="1"/>
    <xf numFmtId="0" fontId="6" fillId="0" borderId="22" xfId="1" applyFont="1" applyFill="1" applyBorder="1" applyAlignment="1">
      <alignment vertical="center"/>
    </xf>
    <xf numFmtId="4" fontId="61" fillId="6" borderId="10" xfId="1" quotePrefix="1" applyNumberFormat="1" applyFont="1" applyFill="1" applyBorder="1" applyAlignment="1">
      <alignment horizontal="right" vertical="center"/>
    </xf>
    <xf numFmtId="0" fontId="60" fillId="27" borderId="4" xfId="1" applyFont="1" applyFill="1" applyBorder="1"/>
    <xf numFmtId="0" fontId="1" fillId="0" borderId="7" xfId="1" applyFont="1" applyBorder="1" applyAlignment="1">
      <alignment horizontal="center"/>
    </xf>
    <xf numFmtId="4" fontId="61" fillId="21" borderId="11" xfId="1" applyNumberFormat="1" applyFont="1" applyFill="1" applyBorder="1" applyAlignment="1">
      <alignment vertical="center"/>
    </xf>
    <xf numFmtId="4" fontId="1" fillId="0" borderId="11" xfId="1" applyNumberFormat="1" applyFont="1" applyFill="1" applyBorder="1" applyAlignment="1">
      <alignment horizontal="right" vertical="center"/>
    </xf>
    <xf numFmtId="4" fontId="62" fillId="6" borderId="10" xfId="1" quotePrefix="1" applyNumberFormat="1" applyFont="1" applyFill="1" applyBorder="1" applyAlignment="1">
      <alignment horizontal="right" vertical="center"/>
    </xf>
    <xf numFmtId="0" fontId="1" fillId="0" borderId="8" xfId="1" applyFont="1" applyBorder="1" applyAlignment="1"/>
    <xf numFmtId="0" fontId="1" fillId="0" borderId="0" xfId="1" applyFont="1" applyBorder="1" applyAlignment="1"/>
    <xf numFmtId="0" fontId="1" fillId="0" borderId="18" xfId="1" applyFont="1" applyBorder="1" applyAlignment="1"/>
    <xf numFmtId="0" fontId="1" fillId="0" borderId="10" xfId="1" applyFont="1" applyFill="1" applyBorder="1" applyAlignment="1">
      <alignment vertical="center"/>
    </xf>
    <xf numFmtId="4" fontId="61" fillId="23" borderId="11" xfId="1" applyNumberFormat="1" applyFont="1" applyFill="1" applyBorder="1" applyAlignment="1">
      <alignment horizontal="right" vertical="center"/>
    </xf>
    <xf numFmtId="4" fontId="1" fillId="5" borderId="10" xfId="1" quotePrefix="1" applyNumberFormat="1" applyFont="1" applyFill="1" applyBorder="1" applyAlignment="1">
      <alignment horizontal="right" vertical="center"/>
    </xf>
    <xf numFmtId="4" fontId="37" fillId="6" borderId="18" xfId="1" quotePrefix="1" applyNumberFormat="1" applyFont="1" applyFill="1" applyBorder="1" applyAlignment="1">
      <alignment horizontal="center" vertical="center"/>
    </xf>
    <xf numFmtId="0" fontId="63" fillId="0" borderId="1" xfId="1" quotePrefix="1" applyFont="1" applyFill="1" applyBorder="1" applyAlignment="1">
      <alignment vertical="top" wrapText="1"/>
    </xf>
    <xf numFmtId="0" fontId="63" fillId="0" borderId="2" xfId="1" applyFont="1" applyFill="1" applyBorder="1" applyAlignment="1">
      <alignment horizontal="left" vertical="top"/>
    </xf>
    <xf numFmtId="0" fontId="6" fillId="0" borderId="3" xfId="1" applyFont="1" applyFill="1" applyBorder="1" applyAlignment="1">
      <alignment horizontal="right" vertical="center"/>
    </xf>
    <xf numFmtId="0" fontId="6" fillId="0" borderId="5" xfId="1" applyFont="1" applyFill="1" applyBorder="1" applyAlignment="1">
      <alignment horizontal="left" vertical="center"/>
    </xf>
    <xf numFmtId="4" fontId="37" fillId="6" borderId="22" xfId="1" quotePrefix="1" applyNumberFormat="1" applyFont="1" applyFill="1" applyBorder="1" applyAlignment="1">
      <alignment horizontal="center" vertical="center"/>
    </xf>
    <xf numFmtId="0" fontId="37" fillId="0" borderId="4" xfId="1" applyFont="1" applyFill="1" applyBorder="1" applyAlignment="1">
      <alignment vertical="top" wrapText="1"/>
    </xf>
    <xf numFmtId="0" fontId="37" fillId="0" borderId="0" xfId="1" quotePrefix="1" applyFont="1" applyFill="1" applyBorder="1" applyAlignment="1">
      <alignment vertical="top" wrapText="1"/>
    </xf>
    <xf numFmtId="0" fontId="6" fillId="0" borderId="5" xfId="1" applyFont="1" applyFill="1" applyBorder="1" applyAlignment="1">
      <alignment horizontal="right" vertical="center"/>
    </xf>
    <xf numFmtId="0" fontId="6" fillId="0" borderId="22" xfId="1" applyFont="1" applyFill="1" applyBorder="1" applyAlignment="1">
      <alignment horizontal="left" vertical="center"/>
    </xf>
    <xf numFmtId="0" fontId="63" fillId="0" borderId="13" xfId="1" applyFont="1" applyBorder="1"/>
    <xf numFmtId="0" fontId="27" fillId="0" borderId="7" xfId="1" applyFont="1" applyBorder="1"/>
    <xf numFmtId="0" fontId="27" fillId="0" borderId="23" xfId="1" applyFont="1" applyBorder="1"/>
    <xf numFmtId="0" fontId="27" fillId="0" borderId="17" xfId="1" applyFont="1" applyBorder="1"/>
    <xf numFmtId="0" fontId="27" fillId="0" borderId="11" xfId="1" applyFont="1" applyFill="1" applyBorder="1"/>
    <xf numFmtId="4" fontId="61" fillId="29" borderId="11" xfId="2" applyNumberFormat="1" applyFont="1" applyFill="1" applyBorder="1" applyAlignment="1">
      <alignment vertical="center"/>
    </xf>
    <xf numFmtId="4" fontId="1" fillId="5" borderId="11" xfId="1" applyNumberFormat="1" applyFont="1" applyFill="1" applyBorder="1"/>
    <xf numFmtId="0" fontId="27" fillId="6" borderId="10" xfId="1" applyFont="1" applyFill="1" applyBorder="1"/>
    <xf numFmtId="0" fontId="14" fillId="0" borderId="0" xfId="1" applyFont="1" applyFill="1" applyAlignment="1">
      <alignment horizontal="center"/>
    </xf>
    <xf numFmtId="0" fontId="37" fillId="24" borderId="4" xfId="1" quotePrefix="1" applyFont="1" applyFill="1" applyBorder="1" applyAlignment="1">
      <alignment horizontal="left" vertical="center"/>
    </xf>
    <xf numFmtId="0" fontId="57" fillId="0" borderId="0" xfId="1" applyFont="1" applyBorder="1" applyAlignment="1">
      <alignment vertical="center"/>
    </xf>
    <xf numFmtId="0" fontId="57" fillId="0" borderId="5" xfId="1" applyFont="1" applyBorder="1" applyAlignment="1">
      <alignment vertical="center"/>
    </xf>
    <xf numFmtId="0" fontId="57" fillId="0" borderId="5" xfId="1" applyFont="1" applyFill="1" applyBorder="1" applyAlignment="1">
      <alignment vertical="center"/>
    </xf>
    <xf numFmtId="4" fontId="37" fillId="0" borderId="11" xfId="2" applyNumberFormat="1" applyFont="1" applyFill="1" applyBorder="1" applyAlignment="1">
      <alignment vertical="center"/>
    </xf>
    <xf numFmtId="4" fontId="1" fillId="24" borderId="13" xfId="2" applyFont="1" applyFill="1" applyBorder="1" applyAlignment="1">
      <alignment vertical="center"/>
    </xf>
    <xf numFmtId="4" fontId="61" fillId="6" borderId="13" xfId="2" applyFont="1" applyFill="1" applyBorder="1" applyAlignment="1">
      <alignment vertical="center"/>
    </xf>
    <xf numFmtId="0" fontId="37" fillId="24" borderId="4" xfId="1" applyFont="1" applyFill="1" applyBorder="1" applyAlignment="1">
      <alignment horizontal="left" vertical="center"/>
    </xf>
    <xf numFmtId="0" fontId="57" fillId="0" borderId="22" xfId="1" applyFont="1" applyFill="1" applyBorder="1" applyAlignment="1">
      <alignment vertical="center"/>
    </xf>
    <xf numFmtId="4" fontId="1" fillId="24" borderId="22" xfId="2" applyFont="1" applyFill="1" applyBorder="1" applyAlignment="1">
      <alignment vertical="center"/>
    </xf>
    <xf numFmtId="4" fontId="1" fillId="6" borderId="22" xfId="2" applyFont="1" applyFill="1" applyBorder="1" applyAlignment="1">
      <alignment vertical="center"/>
    </xf>
    <xf numFmtId="0" fontId="6" fillId="25" borderId="10" xfId="1" applyFont="1" applyFill="1" applyBorder="1" applyAlignment="1">
      <alignment horizontal="right"/>
    </xf>
    <xf numFmtId="4" fontId="1" fillId="30" borderId="11" xfId="2" applyFont="1" applyFill="1" applyBorder="1" applyAlignment="1">
      <alignment vertical="center"/>
    </xf>
    <xf numFmtId="4" fontId="61" fillId="6" borderId="11" xfId="2" applyFont="1" applyFill="1" applyBorder="1" applyAlignment="1">
      <alignment vertical="center"/>
    </xf>
    <xf numFmtId="0" fontId="13" fillId="26" borderId="11" xfId="1" applyFont="1" applyFill="1" applyBorder="1"/>
    <xf numFmtId="0" fontId="37" fillId="0" borderId="8" xfId="1" quotePrefix="1" applyFont="1" applyBorder="1" applyAlignment="1">
      <alignment horizontal="left" vertical="center"/>
    </xf>
    <xf numFmtId="0" fontId="64" fillId="0" borderId="9" xfId="1" applyFont="1" applyBorder="1" applyAlignment="1">
      <alignment horizontal="right" vertical="center"/>
    </xf>
    <xf numFmtId="0" fontId="64" fillId="0" borderId="10" xfId="1" applyFont="1" applyBorder="1" applyAlignment="1">
      <alignment horizontal="right" vertical="center"/>
    </xf>
    <xf numFmtId="0" fontId="64" fillId="0" borderId="11" xfId="1" applyFont="1" applyFill="1" applyBorder="1" applyAlignment="1">
      <alignment horizontal="right" vertical="center"/>
    </xf>
    <xf numFmtId="4" fontId="61" fillId="21" borderId="11" xfId="2" applyNumberFormat="1" applyFont="1" applyFill="1" applyBorder="1" applyAlignment="1">
      <alignment vertical="center"/>
    </xf>
    <xf numFmtId="4" fontId="1" fillId="5" borderId="11" xfId="2" applyFont="1" applyFill="1" applyBorder="1" applyAlignment="1">
      <alignment vertical="center"/>
    </xf>
    <xf numFmtId="0" fontId="14" fillId="26" borderId="4" xfId="1" applyFont="1" applyFill="1" applyBorder="1" applyAlignment="1">
      <alignment horizontal="center"/>
    </xf>
    <xf numFmtId="0" fontId="1" fillId="0" borderId="23" xfId="1" quotePrefix="1" applyFont="1" applyBorder="1" applyAlignment="1">
      <alignment horizontal="left" vertical="center"/>
    </xf>
    <xf numFmtId="0" fontId="64" fillId="0" borderId="17" xfId="1" applyFont="1" applyBorder="1" applyAlignment="1">
      <alignment horizontal="right" vertical="center"/>
    </xf>
    <xf numFmtId="0" fontId="64" fillId="0" borderId="18" xfId="1" applyFont="1" applyBorder="1" applyAlignment="1">
      <alignment horizontal="right" vertical="center"/>
    </xf>
    <xf numFmtId="0" fontId="64" fillId="0" borderId="22" xfId="1" applyFont="1" applyFill="1" applyBorder="1" applyAlignment="1">
      <alignment horizontal="right" vertical="center"/>
    </xf>
    <xf numFmtId="4" fontId="1" fillId="5" borderId="10" xfId="2" applyFont="1" applyFill="1" applyBorder="1" applyAlignment="1">
      <alignment vertical="center"/>
    </xf>
    <xf numFmtId="3" fontId="1" fillId="20" borderId="22" xfId="1" applyNumberFormat="1" applyFont="1" applyFill="1" applyBorder="1" applyAlignment="1">
      <alignment vertical="center"/>
    </xf>
    <xf numFmtId="4" fontId="37" fillId="0" borderId="14" xfId="1" applyNumberFormat="1" applyFont="1" applyFill="1" applyBorder="1" applyAlignment="1">
      <alignment vertical="center"/>
    </xf>
    <xf numFmtId="4" fontId="37" fillId="6" borderId="14" xfId="1" quotePrefix="1" applyNumberFormat="1" applyFont="1" applyFill="1" applyBorder="1" applyAlignment="1">
      <alignment horizontal="center" vertical="center"/>
    </xf>
    <xf numFmtId="0" fontId="1" fillId="0" borderId="1" xfId="1" applyFont="1" applyBorder="1" applyAlignment="1"/>
    <xf numFmtId="0" fontId="6" fillId="24" borderId="10" xfId="1" applyFont="1" applyFill="1" applyBorder="1" applyAlignment="1">
      <alignment horizontal="right"/>
    </xf>
    <xf numFmtId="3" fontId="1" fillId="0" borderId="10" xfId="1" applyNumberFormat="1" applyFont="1" applyFill="1" applyBorder="1" applyAlignment="1">
      <alignment horizontal="left" vertical="center"/>
    </xf>
    <xf numFmtId="4" fontId="37" fillId="0" borderId="16" xfId="1" applyNumberFormat="1" applyFont="1" applyFill="1" applyBorder="1" applyAlignment="1">
      <alignment vertical="center"/>
    </xf>
    <xf numFmtId="4" fontId="37" fillId="6" borderId="16" xfId="1" quotePrefix="1" applyNumberFormat="1" applyFont="1" applyFill="1" applyBorder="1" applyAlignment="1">
      <alignment horizontal="center" vertical="center"/>
    </xf>
    <xf numFmtId="0" fontId="27" fillId="0" borderId="4" xfId="1" applyFont="1" applyBorder="1"/>
    <xf numFmtId="0" fontId="37" fillId="0" borderId="0" xfId="1" applyFont="1" applyBorder="1" applyAlignment="1"/>
    <xf numFmtId="0" fontId="37" fillId="0" borderId="5" xfId="1" applyFont="1" applyBorder="1" applyAlignment="1"/>
    <xf numFmtId="4" fontId="27" fillId="0" borderId="7" xfId="1" applyNumberFormat="1" applyFont="1" applyFill="1" applyBorder="1"/>
    <xf numFmtId="0" fontId="27" fillId="0" borderId="5" xfId="1" applyFont="1" applyFill="1" applyBorder="1"/>
    <xf numFmtId="0" fontId="27" fillId="0" borderId="7" xfId="1" applyFont="1" applyFill="1" applyBorder="1"/>
    <xf numFmtId="0" fontId="27" fillId="6" borderId="55" xfId="1" applyFont="1" applyFill="1" applyBorder="1"/>
    <xf numFmtId="0" fontId="37" fillId="0" borderId="9" xfId="1" applyFont="1" applyBorder="1" applyAlignment="1"/>
    <xf numFmtId="0" fontId="37" fillId="0" borderId="10" xfId="1" applyFont="1" applyBorder="1" applyAlignment="1"/>
    <xf numFmtId="0" fontId="27" fillId="0" borderId="54" xfId="1" applyFont="1" applyFill="1" applyBorder="1"/>
    <xf numFmtId="0" fontId="27" fillId="6" borderId="54" xfId="1" applyFont="1" applyFill="1" applyBorder="1"/>
    <xf numFmtId="3" fontId="27" fillId="4" borderId="0" xfId="1" applyNumberFormat="1" applyFont="1" applyFill="1" applyBorder="1" applyAlignment="1">
      <alignment horizontal="center"/>
    </xf>
    <xf numFmtId="3" fontId="37" fillId="0" borderId="0" xfId="1" applyNumberFormat="1" applyFont="1" applyFill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3" fontId="1" fillId="0" borderId="5" xfId="1" applyNumberFormat="1" applyFont="1" applyFill="1" applyBorder="1" applyAlignment="1">
      <alignment horizontal="center"/>
    </xf>
    <xf numFmtId="3" fontId="1" fillId="0" borderId="0" xfId="1" applyNumberFormat="1" applyFont="1" applyFill="1" applyBorder="1" applyAlignment="1">
      <alignment horizontal="center"/>
    </xf>
    <xf numFmtId="3" fontId="1" fillId="0" borderId="0" xfId="1" applyNumberFormat="1" applyFont="1" applyFill="1" applyBorder="1"/>
    <xf numFmtId="3" fontId="37" fillId="0" borderId="0" xfId="1" applyNumberFormat="1" applyFont="1" applyFill="1" applyBorder="1"/>
    <xf numFmtId="0" fontId="59" fillId="0" borderId="0" xfId="1" applyFont="1" applyFill="1" applyBorder="1"/>
    <xf numFmtId="0" fontId="29" fillId="0" borderId="8" xfId="1" applyFont="1" applyBorder="1" applyAlignment="1">
      <alignment vertical="center"/>
    </xf>
    <xf numFmtId="0" fontId="27" fillId="0" borderId="9" xfId="1" applyFont="1" applyBorder="1"/>
    <xf numFmtId="0" fontId="27" fillId="0" borderId="10" xfId="1" applyFont="1" applyBorder="1"/>
    <xf numFmtId="3" fontId="1" fillId="0" borderId="3" xfId="1" applyNumberFormat="1" applyFont="1" applyFill="1" applyBorder="1" applyAlignment="1">
      <alignment horizontal="left" vertical="center"/>
    </xf>
    <xf numFmtId="4" fontId="27" fillId="0" borderId="55" xfId="1" applyNumberFormat="1" applyFont="1" applyFill="1" applyBorder="1"/>
    <xf numFmtId="0" fontId="1" fillId="0" borderId="4" xfId="1" applyFont="1" applyBorder="1" applyAlignment="1">
      <alignment horizontal="center"/>
    </xf>
    <xf numFmtId="0" fontId="47" fillId="0" borderId="8" xfId="1" applyFont="1" applyFill="1" applyBorder="1" applyAlignment="1"/>
    <xf numFmtId="0" fontId="10" fillId="0" borderId="9" xfId="1" applyFont="1" applyFill="1" applyBorder="1" applyAlignment="1">
      <alignment vertical="top"/>
    </xf>
    <xf numFmtId="0" fontId="10" fillId="0" borderId="10" xfId="1" applyFont="1" applyFill="1" applyBorder="1" applyAlignment="1">
      <alignment vertical="top"/>
    </xf>
    <xf numFmtId="3" fontId="28" fillId="20" borderId="10" xfId="1" applyNumberFormat="1" applyFont="1" applyFill="1" applyBorder="1" applyAlignment="1">
      <alignment horizontal="right" vertical="center"/>
    </xf>
    <xf numFmtId="4" fontId="27" fillId="0" borderId="0" xfId="1" applyNumberFormat="1" applyFont="1" applyFill="1" applyBorder="1"/>
    <xf numFmtId="4" fontId="1" fillId="0" borderId="11" xfId="1" quotePrefix="1" applyNumberFormat="1" applyFont="1" applyFill="1" applyBorder="1" applyAlignment="1">
      <alignment horizontal="right" vertical="center"/>
    </xf>
    <xf numFmtId="4" fontId="1" fillId="6" borderId="11" xfId="1" quotePrefix="1" applyNumberFormat="1" applyFont="1" applyFill="1" applyBorder="1" applyAlignment="1">
      <alignment horizontal="right" vertical="center"/>
    </xf>
    <xf numFmtId="0" fontId="66" fillId="0" borderId="1" xfId="1" applyFont="1" applyFill="1" applyBorder="1" applyAlignment="1">
      <alignment vertical="center"/>
    </xf>
    <xf numFmtId="0" fontId="66" fillId="0" borderId="2" xfId="1" applyFont="1" applyFill="1" applyBorder="1" applyAlignment="1">
      <alignment vertical="center"/>
    </xf>
    <xf numFmtId="0" fontId="66" fillId="0" borderId="10" xfId="1" applyFont="1" applyFill="1" applyBorder="1" applyAlignment="1">
      <alignment vertical="center"/>
    </xf>
    <xf numFmtId="3" fontId="1" fillId="20" borderId="10" xfId="1" applyNumberFormat="1" applyFont="1" applyFill="1" applyBorder="1" applyAlignment="1">
      <alignment horizontal="right"/>
    </xf>
    <xf numFmtId="4" fontId="1" fillId="0" borderId="7" xfId="1" applyNumberFormat="1" applyFont="1" applyFill="1" applyBorder="1"/>
    <xf numFmtId="4" fontId="1" fillId="0" borderId="3" xfId="1" quotePrefix="1" applyNumberFormat="1" applyFont="1" applyFill="1" applyBorder="1" applyAlignment="1">
      <alignment horizontal="right" vertical="center"/>
    </xf>
    <xf numFmtId="4" fontId="37" fillId="6" borderId="7" xfId="1" quotePrefix="1" applyNumberFormat="1" applyFont="1" applyFill="1" applyBorder="1" applyAlignment="1">
      <alignment horizontal="center" vertical="center"/>
    </xf>
    <xf numFmtId="0" fontId="66" fillId="0" borderId="4" xfId="1" applyFont="1" applyFill="1" applyBorder="1" applyAlignment="1">
      <alignment vertical="center"/>
    </xf>
    <xf numFmtId="0" fontId="66" fillId="0" borderId="0" xfId="1" applyFont="1" applyFill="1" applyBorder="1" applyAlignment="1">
      <alignment vertical="center"/>
    </xf>
    <xf numFmtId="0" fontId="66" fillId="0" borderId="18" xfId="1" applyFont="1" applyFill="1" applyBorder="1" applyAlignment="1">
      <alignment vertical="center"/>
    </xf>
    <xf numFmtId="4" fontId="1" fillId="16" borderId="5" xfId="1" quotePrefix="1" applyNumberFormat="1" applyFont="1" applyFill="1" applyBorder="1" applyAlignment="1">
      <alignment horizontal="right" vertical="center"/>
    </xf>
    <xf numFmtId="4" fontId="37" fillId="6" borderId="5" xfId="1" quotePrefix="1" applyNumberFormat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/>
    </xf>
    <xf numFmtId="0" fontId="6" fillId="0" borderId="10" xfId="1" applyFont="1" applyFill="1" applyBorder="1" applyAlignment="1">
      <alignment horizontal="right"/>
    </xf>
    <xf numFmtId="3" fontId="1" fillId="0" borderId="10" xfId="1" applyNumberFormat="1" applyFont="1" applyFill="1" applyBorder="1" applyAlignment="1">
      <alignment horizontal="left"/>
    </xf>
    <xf numFmtId="4" fontId="27" fillId="0" borderId="5" xfId="1" applyNumberFormat="1" applyFont="1" applyFill="1" applyBorder="1"/>
    <xf numFmtId="4" fontId="1" fillId="0" borderId="5" xfId="1" quotePrefix="1" applyNumberFormat="1" applyFont="1" applyFill="1" applyBorder="1" applyAlignment="1">
      <alignment horizontal="right" vertical="center"/>
    </xf>
    <xf numFmtId="0" fontId="66" fillId="0" borderId="23" xfId="1" applyFont="1" applyFill="1" applyBorder="1" applyAlignment="1">
      <alignment vertical="center"/>
    </xf>
    <xf numFmtId="0" fontId="66" fillId="0" borderId="17" xfId="1" applyFont="1" applyFill="1" applyBorder="1" applyAlignment="1">
      <alignment vertical="center"/>
    </xf>
    <xf numFmtId="4" fontId="1" fillId="20" borderId="5" xfId="1" applyNumberFormat="1" applyFont="1" applyFill="1" applyBorder="1" applyAlignment="1">
      <alignment horizontal="right"/>
    </xf>
    <xf numFmtId="0" fontId="47" fillId="0" borderId="9" xfId="1" applyFont="1" applyFill="1" applyBorder="1" applyAlignment="1"/>
    <xf numFmtId="0" fontId="68" fillId="0" borderId="9" xfId="1" applyFont="1" applyFill="1" applyBorder="1"/>
    <xf numFmtId="0" fontId="68" fillId="0" borderId="10" xfId="1" applyFont="1" applyFill="1" applyBorder="1"/>
    <xf numFmtId="4" fontId="28" fillId="20" borderId="10" xfId="1" applyNumberFormat="1" applyFont="1" applyFill="1" applyBorder="1" applyAlignment="1">
      <alignment horizontal="right" vertical="center"/>
    </xf>
    <xf numFmtId="4" fontId="27" fillId="0" borderId="22" xfId="1" applyNumberFormat="1" applyFont="1" applyFill="1" applyBorder="1"/>
    <xf numFmtId="0" fontId="6" fillId="0" borderId="1" xfId="1" applyFont="1" applyBorder="1"/>
    <xf numFmtId="0" fontId="68" fillId="0" borderId="2" xfId="1" applyFont="1" applyFill="1" applyBorder="1"/>
    <xf numFmtId="0" fontId="66" fillId="0" borderId="18" xfId="1" applyFont="1" applyBorder="1"/>
    <xf numFmtId="0" fontId="65" fillId="20" borderId="9" xfId="1" applyFont="1" applyFill="1" applyBorder="1" applyAlignment="1">
      <alignment horizontal="right" vertical="center" wrapText="1"/>
    </xf>
    <xf numFmtId="4" fontId="61" fillId="28" borderId="11" xfId="1" applyNumberFormat="1" applyFont="1" applyFill="1" applyBorder="1"/>
    <xf numFmtId="4" fontId="1" fillId="0" borderId="10" xfId="1" quotePrefix="1" applyNumberFormat="1" applyFont="1" applyFill="1" applyBorder="1" applyAlignment="1">
      <alignment horizontal="right" vertical="center"/>
    </xf>
    <xf numFmtId="0" fontId="6" fillId="0" borderId="4" xfId="1" applyFont="1" applyBorder="1"/>
    <xf numFmtId="0" fontId="68" fillId="0" borderId="0" xfId="1" applyFont="1" applyFill="1" applyBorder="1"/>
    <xf numFmtId="0" fontId="66" fillId="0" borderId="10" xfId="1" applyFont="1" applyBorder="1"/>
    <xf numFmtId="0" fontId="37" fillId="0" borderId="11" xfId="1" applyFont="1" applyFill="1" applyBorder="1" applyAlignment="1">
      <alignment horizontal="left"/>
    </xf>
    <xf numFmtId="0" fontId="47" fillId="0" borderId="23" xfId="1" applyFont="1" applyFill="1" applyBorder="1" applyAlignment="1"/>
    <xf numFmtId="0" fontId="68" fillId="0" borderId="17" xfId="1" applyFont="1" applyFill="1" applyBorder="1"/>
    <xf numFmtId="4" fontId="28" fillId="20" borderId="9" xfId="1" applyNumberFormat="1" applyFont="1" applyFill="1" applyBorder="1" applyAlignment="1">
      <alignment horizontal="right" vertical="center"/>
    </xf>
    <xf numFmtId="0" fontId="10" fillId="0" borderId="0" xfId="1" applyFont="1" applyFill="1" applyBorder="1" applyAlignment="1">
      <alignment vertical="center"/>
    </xf>
    <xf numFmtId="0" fontId="68" fillId="0" borderId="18" xfId="1" applyFont="1" applyFill="1" applyBorder="1"/>
    <xf numFmtId="4" fontId="61" fillId="20" borderId="9" xfId="1" applyNumberFormat="1" applyFont="1" applyFill="1" applyBorder="1" applyAlignment="1">
      <alignment horizontal="right"/>
    </xf>
    <xf numFmtId="0" fontId="47" fillId="20" borderId="9" xfId="1" applyFont="1" applyFill="1" applyBorder="1" applyAlignment="1"/>
    <xf numFmtId="0" fontId="68" fillId="20" borderId="9" xfId="1" applyFont="1" applyFill="1" applyBorder="1"/>
    <xf numFmtId="0" fontId="68" fillId="20" borderId="10" xfId="1" applyFont="1" applyFill="1" applyBorder="1"/>
    <xf numFmtId="4" fontId="14" fillId="20" borderId="10" xfId="1" applyNumberFormat="1" applyFont="1" applyFill="1" applyBorder="1" applyAlignment="1">
      <alignment horizontal="right"/>
    </xf>
    <xf numFmtId="4" fontId="37" fillId="0" borderId="7" xfId="1" applyNumberFormat="1" applyFont="1" applyFill="1" applyBorder="1"/>
    <xf numFmtId="0" fontId="10" fillId="0" borderId="0" xfId="1" applyFont="1" applyFill="1" applyBorder="1" applyAlignment="1"/>
    <xf numFmtId="4" fontId="46" fillId="0" borderId="10" xfId="1" applyNumberFormat="1" applyFont="1" applyFill="1" applyBorder="1" applyAlignment="1">
      <alignment horizontal="right"/>
    </xf>
    <xf numFmtId="0" fontId="47" fillId="21" borderId="9" xfId="1" applyFont="1" applyFill="1" applyBorder="1" applyAlignment="1">
      <alignment horizontal="left" vertical="center"/>
    </xf>
    <xf numFmtId="0" fontId="47" fillId="21" borderId="9" xfId="1" applyFont="1" applyFill="1" applyBorder="1" applyAlignment="1">
      <alignment horizontal="left"/>
    </xf>
    <xf numFmtId="0" fontId="14" fillId="21" borderId="9" xfId="1" applyFont="1" applyFill="1" applyBorder="1" applyAlignment="1">
      <alignment horizontal="left"/>
    </xf>
    <xf numFmtId="0" fontId="14" fillId="21" borderId="10" xfId="1" applyFont="1" applyFill="1" applyBorder="1" applyAlignment="1">
      <alignment horizontal="left"/>
    </xf>
    <xf numFmtId="4" fontId="28" fillId="21" borderId="11" xfId="1" applyNumberFormat="1" applyFont="1" applyFill="1" applyBorder="1" applyAlignment="1">
      <alignment vertical="center"/>
    </xf>
    <xf numFmtId="0" fontId="10" fillId="0" borderId="0" xfId="1" applyFont="1" applyFill="1" applyBorder="1" applyAlignment="1">
      <alignment vertical="top"/>
    </xf>
    <xf numFmtId="3" fontId="46" fillId="0" borderId="9" xfId="1" applyNumberFormat="1" applyFont="1" applyFill="1" applyBorder="1" applyAlignment="1">
      <alignment horizontal="right" vertical="center"/>
    </xf>
    <xf numFmtId="4" fontId="65" fillId="0" borderId="0" xfId="1" applyNumberFormat="1" applyFont="1" applyFill="1" applyBorder="1" applyAlignment="1">
      <alignment vertical="center"/>
    </xf>
    <xf numFmtId="4" fontId="1" fillId="0" borderId="18" xfId="1" quotePrefix="1" applyNumberFormat="1" applyFont="1" applyFill="1" applyBorder="1" applyAlignment="1">
      <alignment horizontal="right" vertical="center"/>
    </xf>
    <xf numFmtId="0" fontId="47" fillId="5" borderId="9" xfId="1" applyFont="1" applyFill="1" applyBorder="1" applyAlignment="1">
      <alignment horizontal="left" vertical="center"/>
    </xf>
    <xf numFmtId="0" fontId="69" fillId="5" borderId="9" xfId="1" applyFont="1" applyFill="1" applyBorder="1" applyAlignment="1">
      <alignment horizontal="left"/>
    </xf>
    <xf numFmtId="0" fontId="70" fillId="5" borderId="9" xfId="1" applyFont="1" applyFill="1" applyBorder="1" applyAlignment="1">
      <alignment horizontal="left"/>
    </xf>
    <xf numFmtId="4" fontId="71" fillId="5" borderId="9" xfId="1" applyNumberFormat="1" applyFont="1" applyFill="1" applyBorder="1"/>
    <xf numFmtId="4" fontId="14" fillId="5" borderId="10" xfId="1" applyNumberFormat="1" applyFont="1" applyFill="1" applyBorder="1" applyAlignment="1">
      <alignment horizontal="center"/>
    </xf>
    <xf numFmtId="4" fontId="28" fillId="6" borderId="11" xfId="1" applyNumberFormat="1" applyFont="1" applyFill="1" applyBorder="1" applyAlignment="1">
      <alignment vertical="center"/>
    </xf>
    <xf numFmtId="3" fontId="73" fillId="0" borderId="5" xfId="1" applyNumberFormat="1" applyFont="1" applyFill="1" applyBorder="1"/>
    <xf numFmtId="3" fontId="73" fillId="0" borderId="0" xfId="1" applyNumberFormat="1" applyFont="1" applyFill="1" applyBorder="1" applyAlignment="1">
      <alignment horizontal="center"/>
    </xf>
    <xf numFmtId="0" fontId="73" fillId="0" borderId="0" xfId="1" applyFont="1" applyFill="1" applyBorder="1" applyAlignment="1">
      <alignment horizontal="center"/>
    </xf>
    <xf numFmtId="0" fontId="19" fillId="0" borderId="9" xfId="1" applyFont="1" applyFill="1" applyBorder="1" applyAlignment="1">
      <alignment vertical="center"/>
    </xf>
    <xf numFmtId="0" fontId="6" fillId="0" borderId="2" xfId="1" applyFont="1" applyFill="1" applyBorder="1" applyAlignment="1">
      <alignment horizontal="right" vertical="center"/>
    </xf>
    <xf numFmtId="4" fontId="49" fillId="0" borderId="2" xfId="1" applyNumberFormat="1" applyFont="1" applyFill="1" applyBorder="1" applyAlignment="1">
      <alignment vertical="center"/>
    </xf>
    <xf numFmtId="4" fontId="37" fillId="6" borderId="13" xfId="1" quotePrefix="1" applyNumberFormat="1" applyFont="1" applyFill="1" applyBorder="1" applyAlignment="1">
      <alignment horizontal="center" vertical="center"/>
    </xf>
    <xf numFmtId="0" fontId="1" fillId="0" borderId="22" xfId="1" applyFont="1" applyBorder="1" applyAlignment="1">
      <alignment horizontal="center"/>
    </xf>
    <xf numFmtId="0" fontId="47" fillId="6" borderId="9" xfId="1" applyFont="1" applyFill="1" applyBorder="1" applyAlignment="1">
      <alignment horizontal="left" vertical="center"/>
    </xf>
    <xf numFmtId="0" fontId="10" fillId="6" borderId="8" xfId="1" applyFont="1" applyFill="1" applyBorder="1" applyAlignment="1">
      <alignment horizontal="left"/>
    </xf>
    <xf numFmtId="0" fontId="75" fillId="6" borderId="8" xfId="1" applyFont="1" applyFill="1" applyBorder="1" applyAlignment="1">
      <alignment horizontal="left"/>
    </xf>
    <xf numFmtId="0" fontId="75" fillId="6" borderId="9" xfId="1" applyFont="1" applyFill="1" applyBorder="1" applyAlignment="1">
      <alignment horizontal="left"/>
    </xf>
    <xf numFmtId="4" fontId="75" fillId="6" borderId="9" xfId="1" applyNumberFormat="1" applyFont="1" applyFill="1" applyBorder="1" applyAlignment="1">
      <alignment horizontal="left"/>
    </xf>
    <xf numFmtId="4" fontId="1" fillId="6" borderId="10" xfId="1" quotePrefix="1" applyNumberFormat="1" applyFont="1" applyFill="1" applyBorder="1" applyAlignment="1">
      <alignment horizontal="right" vertical="center"/>
    </xf>
    <xf numFmtId="4" fontId="20" fillId="6" borderId="11" xfId="1" quotePrefix="1" applyNumberFormat="1" applyFont="1" applyFill="1" applyBorder="1" applyAlignment="1">
      <alignment horizontal="center" vertical="center"/>
    </xf>
    <xf numFmtId="0" fontId="1" fillId="0" borderId="2" xfId="1" applyFont="1" applyBorder="1" applyAlignment="1">
      <alignment horizontal="center"/>
    </xf>
    <xf numFmtId="0" fontId="1" fillId="0" borderId="0" xfId="1" applyFont="1" applyBorder="1" applyAlignment="1">
      <alignment horizontal="center"/>
    </xf>
    <xf numFmtId="0" fontId="63" fillId="0" borderId="0" xfId="1" quotePrefix="1" applyFont="1" applyFill="1" applyBorder="1" applyAlignment="1">
      <alignment vertical="top" wrapText="1"/>
    </xf>
    <xf numFmtId="3" fontId="73" fillId="0" borderId="0" xfId="1" applyNumberFormat="1" applyFont="1" applyFill="1" applyBorder="1" applyAlignment="1">
      <alignment horizontal="center" wrapText="1"/>
    </xf>
    <xf numFmtId="0" fontId="74" fillId="0" borderId="0" xfId="1" applyFont="1" applyFill="1" applyBorder="1" applyAlignment="1">
      <alignment horizontal="center" wrapText="1"/>
    </xf>
    <xf numFmtId="4" fontId="28" fillId="0" borderId="0" xfId="1" applyNumberFormat="1" applyFont="1" applyFill="1" applyBorder="1"/>
    <xf numFmtId="0" fontId="76" fillId="0" borderId="0" xfId="1" applyFont="1" applyFill="1" applyBorder="1" applyAlignment="1">
      <alignment vertical="top" wrapText="1"/>
    </xf>
    <xf numFmtId="4" fontId="27" fillId="0" borderId="17" xfId="1" applyNumberFormat="1" applyFont="1" applyBorder="1"/>
    <xf numFmtId="4" fontId="30" fillId="0" borderId="17" xfId="1" applyNumberFormat="1" applyBorder="1"/>
    <xf numFmtId="0" fontId="10" fillId="0" borderId="17" xfId="1" applyFont="1" applyBorder="1" applyAlignment="1"/>
    <xf numFmtId="3" fontId="77" fillId="0" borderId="18" xfId="1" applyNumberFormat="1" applyFont="1" applyFill="1" applyBorder="1" applyAlignment="1">
      <alignment horizontal="center"/>
    </xf>
    <xf numFmtId="0" fontId="19" fillId="0" borderId="0" xfId="1" applyFont="1" applyFill="1" applyBorder="1" applyAlignment="1">
      <alignment horizontal="center"/>
    </xf>
    <xf numFmtId="3" fontId="19" fillId="0" borderId="0" xfId="1" applyNumberFormat="1" applyFont="1" applyFill="1" applyBorder="1" applyAlignment="1">
      <alignment horizontal="center"/>
    </xf>
    <xf numFmtId="3" fontId="25" fillId="0" borderId="0" xfId="1" applyNumberFormat="1" applyFont="1" applyFill="1" applyBorder="1" applyAlignment="1">
      <alignment horizontal="center"/>
    </xf>
    <xf numFmtId="0" fontId="19" fillId="0" borderId="0" xfId="1" applyFont="1" applyFill="1" applyBorder="1"/>
    <xf numFmtId="0" fontId="6" fillId="25" borderId="0" xfId="1" applyFont="1" applyFill="1" applyBorder="1" applyAlignment="1">
      <alignment horizontal="right" vertical="center"/>
    </xf>
    <xf numFmtId="4" fontId="29" fillId="0" borderId="0" xfId="1" applyNumberFormat="1" applyFont="1" applyFill="1" applyBorder="1" applyAlignment="1">
      <alignment vertical="center"/>
    </xf>
    <xf numFmtId="4" fontId="78" fillId="0" borderId="0" xfId="1" applyNumberFormat="1" applyFont="1" applyBorder="1"/>
    <xf numFmtId="0" fontId="10" fillId="0" borderId="0" xfId="1" applyFont="1" applyBorder="1" applyAlignment="1"/>
    <xf numFmtId="3" fontId="79" fillId="19" borderId="2" xfId="1" applyNumberFormat="1" applyFont="1" applyFill="1" applyBorder="1" applyAlignment="1">
      <alignment horizontal="center"/>
    </xf>
    <xf numFmtId="0" fontId="80" fillId="19" borderId="0" xfId="1" applyFont="1" applyFill="1" applyBorder="1" applyAlignment="1">
      <alignment horizontal="left"/>
    </xf>
    <xf numFmtId="3" fontId="81" fillId="0" borderId="0" xfId="1" applyNumberFormat="1" applyFont="1" applyFill="1" applyBorder="1" applyAlignment="1">
      <alignment horizontal="center"/>
    </xf>
    <xf numFmtId="0" fontId="80" fillId="0" borderId="0" xfId="1" applyFont="1" applyFill="1" applyBorder="1"/>
    <xf numFmtId="0" fontId="24" fillId="0" borderId="0" xfId="1" applyFont="1" applyFill="1" applyBorder="1" applyAlignment="1">
      <alignment horizontal="left"/>
    </xf>
    <xf numFmtId="0" fontId="6" fillId="0" borderId="0" xfId="1" applyFont="1" applyFill="1" applyBorder="1" applyAlignment="1">
      <alignment horizontal="left"/>
    </xf>
    <xf numFmtId="0" fontId="53" fillId="0" borderId="0" xfId="1" applyFont="1" applyFill="1" applyBorder="1" applyAlignment="1">
      <alignment horizontal="left"/>
    </xf>
    <xf numFmtId="4" fontId="1" fillId="24" borderId="0" xfId="1" applyNumberFormat="1" applyFont="1" applyFill="1" applyBorder="1"/>
    <xf numFmtId="0" fontId="82" fillId="0" borderId="0" xfId="1" applyFont="1" applyFill="1" applyBorder="1"/>
    <xf numFmtId="4" fontId="27" fillId="0" borderId="0" xfId="1" applyNumberFormat="1" applyFont="1" applyBorder="1"/>
    <xf numFmtId="4" fontId="37" fillId="24" borderId="0" xfId="2" applyNumberFormat="1" applyFont="1" applyFill="1" applyBorder="1" applyAlignment="1">
      <alignment vertical="center"/>
    </xf>
    <xf numFmtId="4" fontId="37" fillId="24" borderId="0" xfId="2" applyFont="1" applyFill="1" applyBorder="1" applyAlignment="1">
      <alignment vertical="center"/>
    </xf>
    <xf numFmtId="4" fontId="78" fillId="0" borderId="0" xfId="1" applyNumberFormat="1" applyFont="1" applyFill="1" applyBorder="1"/>
    <xf numFmtId="0" fontId="37" fillId="0" borderId="0" xfId="1" applyFont="1"/>
    <xf numFmtId="0" fontId="37" fillId="0" borderId="0" xfId="1" applyFont="1" applyFill="1"/>
    <xf numFmtId="0" fontId="30" fillId="19" borderId="2" xfId="1" applyFill="1" applyBorder="1"/>
    <xf numFmtId="0" fontId="57" fillId="32" borderId="2" xfId="1" applyFont="1" applyFill="1" applyBorder="1"/>
    <xf numFmtId="0" fontId="57" fillId="3" borderId="3" xfId="1" applyFont="1" applyFill="1" applyBorder="1"/>
    <xf numFmtId="0" fontId="57" fillId="32" borderId="0" xfId="1" applyFont="1" applyFill="1" applyBorder="1"/>
    <xf numFmtId="0" fontId="57" fillId="3" borderId="5" xfId="1" applyFont="1" applyFill="1" applyBorder="1"/>
    <xf numFmtId="0" fontId="30" fillId="3" borderId="23" xfId="1" applyFill="1" applyBorder="1"/>
    <xf numFmtId="0" fontId="30" fillId="3" borderId="0" xfId="1" applyFill="1" applyBorder="1"/>
    <xf numFmtId="0" fontId="30" fillId="3" borderId="17" xfId="1" applyFill="1" applyBorder="1"/>
    <xf numFmtId="0" fontId="30" fillId="19" borderId="17" xfId="1" applyFill="1" applyBorder="1"/>
    <xf numFmtId="0" fontId="30" fillId="3" borderId="18" xfId="1" applyFill="1" applyBorder="1"/>
    <xf numFmtId="0" fontId="60" fillId="32" borderId="4" xfId="1" applyFont="1" applyFill="1" applyBorder="1" applyAlignment="1">
      <alignment horizontal="center"/>
    </xf>
    <xf numFmtId="0" fontId="60" fillId="32" borderId="7" xfId="1" applyFont="1" applyFill="1" applyBorder="1" applyAlignment="1">
      <alignment horizontal="center"/>
    </xf>
    <xf numFmtId="0" fontId="85" fillId="32" borderId="4" xfId="1" applyFont="1" applyFill="1" applyBorder="1" applyAlignment="1">
      <alignment horizontal="center"/>
    </xf>
    <xf numFmtId="0" fontId="85" fillId="32" borderId="0" xfId="1" applyFont="1" applyFill="1" applyBorder="1" applyAlignment="1">
      <alignment horizontal="center"/>
    </xf>
    <xf numFmtId="0" fontId="85" fillId="32" borderId="5" xfId="1" applyFont="1" applyFill="1" applyBorder="1" applyAlignment="1">
      <alignment horizontal="center"/>
    </xf>
    <xf numFmtId="0" fontId="47" fillId="32" borderId="4" xfId="1" applyFont="1" applyFill="1" applyBorder="1" applyAlignment="1">
      <alignment horizontal="center" vertical="center"/>
    </xf>
    <xf numFmtId="0" fontId="47" fillId="32" borderId="7" xfId="1" applyFont="1" applyFill="1" applyBorder="1" applyAlignment="1">
      <alignment horizontal="center" vertical="center"/>
    </xf>
    <xf numFmtId="0" fontId="60" fillId="32" borderId="23" xfId="1" applyFont="1" applyFill="1" applyBorder="1" applyAlignment="1">
      <alignment horizontal="center"/>
    </xf>
    <xf numFmtId="0" fontId="47" fillId="32" borderId="23" xfId="1" applyFont="1" applyFill="1" applyBorder="1" applyAlignment="1">
      <alignment horizontal="center"/>
    </xf>
    <xf numFmtId="0" fontId="47" fillId="32" borderId="17" xfId="1" applyFont="1" applyFill="1" applyBorder="1" applyAlignment="1">
      <alignment horizontal="center"/>
    </xf>
    <xf numFmtId="0" fontId="47" fillId="32" borderId="18" xfId="1" applyFont="1" applyFill="1" applyBorder="1" applyAlignment="1">
      <alignment horizontal="center"/>
    </xf>
    <xf numFmtId="0" fontId="6" fillId="33" borderId="18" xfId="3" applyFont="1" applyFill="1" applyBorder="1" applyAlignment="1">
      <alignment horizontal="center"/>
    </xf>
    <xf numFmtId="0" fontId="6" fillId="33" borderId="22" xfId="3" applyFont="1" applyFill="1" applyBorder="1" applyAlignment="1">
      <alignment horizontal="center"/>
    </xf>
    <xf numFmtId="0" fontId="6" fillId="33" borderId="23" xfId="3" applyFont="1" applyFill="1" applyBorder="1" applyAlignment="1">
      <alignment horizontal="center"/>
    </xf>
    <xf numFmtId="0" fontId="30" fillId="32" borderId="7" xfId="1" applyFill="1" applyBorder="1"/>
    <xf numFmtId="0" fontId="19" fillId="24" borderId="9" xfId="1" applyFont="1" applyFill="1" applyBorder="1" applyAlignment="1">
      <alignment horizontal="center"/>
    </xf>
    <xf numFmtId="0" fontId="19" fillId="24" borderId="11" xfId="1" applyFont="1" applyFill="1" applyBorder="1" applyAlignment="1">
      <alignment horizontal="center"/>
    </xf>
    <xf numFmtId="0" fontId="19" fillId="24" borderId="10" xfId="1" applyFont="1" applyFill="1" applyBorder="1" applyAlignment="1">
      <alignment horizontal="center"/>
    </xf>
    <xf numFmtId="0" fontId="6" fillId="34" borderId="9" xfId="1" applyFont="1" applyFill="1" applyBorder="1" applyAlignment="1">
      <alignment horizontal="center"/>
    </xf>
    <xf numFmtId="0" fontId="12" fillId="0" borderId="0" xfId="1" applyFont="1" applyBorder="1" applyAlignment="1">
      <alignment horizontal="center" vertical="center"/>
    </xf>
    <xf numFmtId="16" fontId="1" fillId="0" borderId="8" xfId="1" quotePrefix="1" applyNumberFormat="1" applyFont="1" applyBorder="1" applyAlignment="1">
      <alignment horizontal="center" vertical="center"/>
    </xf>
    <xf numFmtId="16" fontId="1" fillId="32" borderId="7" xfId="1" quotePrefix="1" applyNumberFormat="1" applyFont="1" applyFill="1" applyBorder="1" applyAlignment="1">
      <alignment horizontal="center"/>
    </xf>
    <xf numFmtId="0" fontId="86" fillId="25" borderId="9" xfId="1" applyFont="1" applyFill="1" applyBorder="1" applyAlignment="1">
      <alignment vertical="center"/>
    </xf>
    <xf numFmtId="0" fontId="87" fillId="25" borderId="9" xfId="1" applyFont="1" applyFill="1" applyBorder="1" applyAlignment="1">
      <alignment vertical="center"/>
    </xf>
    <xf numFmtId="0" fontId="88" fillId="0" borderId="11" xfId="1" applyFont="1" applyFill="1" applyBorder="1" applyAlignment="1">
      <alignment horizontal="center" vertical="center"/>
    </xf>
    <xf numFmtId="3" fontId="88" fillId="0" borderId="11" xfId="1" applyNumberFormat="1" applyFont="1" applyFill="1" applyBorder="1" applyAlignment="1">
      <alignment horizontal="center" vertical="center"/>
    </xf>
    <xf numFmtId="3" fontId="88" fillId="0" borderId="10" xfId="1" applyNumberFormat="1" applyFont="1" applyFill="1" applyBorder="1" applyAlignment="1">
      <alignment horizontal="center" vertical="center"/>
    </xf>
    <xf numFmtId="3" fontId="1" fillId="32" borderId="9" xfId="1" applyNumberFormat="1" applyFont="1" applyFill="1" applyBorder="1"/>
    <xf numFmtId="0" fontId="1" fillId="0" borderId="8" xfId="1" applyFont="1" applyBorder="1" applyAlignment="1">
      <alignment horizontal="center" vertical="center"/>
    </xf>
    <xf numFmtId="0" fontId="1" fillId="32" borderId="7" xfId="1" applyFont="1" applyFill="1" applyBorder="1" applyAlignment="1">
      <alignment horizontal="center"/>
    </xf>
    <xf numFmtId="0" fontId="86" fillId="0" borderId="9" xfId="1" applyFont="1" applyBorder="1" applyAlignment="1">
      <alignment vertical="center"/>
    </xf>
    <xf numFmtId="0" fontId="87" fillId="0" borderId="9" xfId="1" applyFont="1" applyBorder="1" applyAlignment="1">
      <alignment vertical="center"/>
    </xf>
    <xf numFmtId="0" fontId="1" fillId="0" borderId="23" xfId="1" applyFont="1" applyBorder="1" applyAlignment="1">
      <alignment horizontal="center" vertical="center"/>
    </xf>
    <xf numFmtId="0" fontId="87" fillId="0" borderId="10" xfId="1" applyFont="1" applyBorder="1" applyAlignment="1">
      <alignment vertical="center"/>
    </xf>
    <xf numFmtId="0" fontId="1" fillId="0" borderId="4" xfId="1" applyFont="1" applyBorder="1" applyAlignment="1">
      <alignment horizontal="center" vertical="center"/>
    </xf>
    <xf numFmtId="0" fontId="1" fillId="0" borderId="0" xfId="1" applyFont="1" applyFill="1" applyBorder="1" applyAlignment="1">
      <alignment vertical="center"/>
    </xf>
    <xf numFmtId="0" fontId="87" fillId="0" borderId="0" xfId="1" applyFont="1" applyBorder="1" applyAlignment="1">
      <alignment vertical="center"/>
    </xf>
    <xf numFmtId="0" fontId="6" fillId="32" borderId="4" xfId="1" applyFont="1" applyFill="1" applyBorder="1" applyAlignment="1">
      <alignment vertical="center"/>
    </xf>
    <xf numFmtId="0" fontId="1" fillId="0" borderId="9" xfId="1" applyFont="1" applyFill="1" applyBorder="1" applyAlignment="1">
      <alignment vertical="center"/>
    </xf>
    <xf numFmtId="0" fontId="89" fillId="0" borderId="9" xfId="1" applyFont="1" applyBorder="1" applyAlignment="1">
      <alignment horizontal="left" vertical="center"/>
    </xf>
    <xf numFmtId="0" fontId="90" fillId="0" borderId="11" xfId="1" applyFont="1" applyFill="1" applyBorder="1" applyAlignment="1">
      <alignment horizontal="center" vertical="center"/>
    </xf>
    <xf numFmtId="3" fontId="90" fillId="0" borderId="11" xfId="1" applyNumberFormat="1" applyFont="1" applyFill="1" applyBorder="1" applyAlignment="1">
      <alignment horizontal="center" vertical="center"/>
    </xf>
    <xf numFmtId="3" fontId="90" fillId="0" borderId="10" xfId="1" applyNumberFormat="1" applyFont="1" applyFill="1" applyBorder="1" applyAlignment="1">
      <alignment horizontal="center" vertical="center"/>
    </xf>
    <xf numFmtId="0" fontId="6" fillId="32" borderId="7" xfId="1" applyFont="1" applyFill="1" applyBorder="1" applyAlignment="1">
      <alignment vertical="center"/>
    </xf>
    <xf numFmtId="0" fontId="1" fillId="0" borderId="0" xfId="1" applyFont="1" applyBorder="1" applyAlignment="1">
      <alignment horizontal="center" vertical="center"/>
    </xf>
    <xf numFmtId="4" fontId="87" fillId="0" borderId="10" xfId="1" applyNumberFormat="1" applyFont="1" applyBorder="1" applyAlignment="1">
      <alignment vertical="center"/>
    </xf>
    <xf numFmtId="4" fontId="6" fillId="32" borderId="7" xfId="1" applyNumberFormat="1" applyFont="1" applyFill="1" applyBorder="1" applyAlignment="1">
      <alignment vertical="center"/>
    </xf>
    <xf numFmtId="0" fontId="88" fillId="0" borderId="9" xfId="1" applyFont="1" applyBorder="1" applyAlignment="1">
      <alignment vertical="center"/>
    </xf>
    <xf numFmtId="0" fontId="88" fillId="0" borderId="18" xfId="1" applyFont="1" applyBorder="1" applyAlignment="1">
      <alignment vertical="center"/>
    </xf>
    <xf numFmtId="0" fontId="1" fillId="32" borderId="7" xfId="1" applyFont="1" applyFill="1" applyBorder="1" applyAlignment="1">
      <alignment vertical="center"/>
    </xf>
    <xf numFmtId="0" fontId="1" fillId="0" borderId="11" xfId="1" applyFont="1" applyBorder="1" applyAlignment="1">
      <alignment horizontal="center" vertical="center"/>
    </xf>
    <xf numFmtId="4" fontId="1" fillId="34" borderId="7" xfId="2" applyFont="1" applyFill="1" applyBorder="1" applyAlignment="1">
      <alignment vertical="center"/>
    </xf>
    <xf numFmtId="0" fontId="37" fillId="0" borderId="9" xfId="1" quotePrefix="1" applyFont="1" applyBorder="1" applyAlignment="1">
      <alignment horizontal="left" vertical="center"/>
    </xf>
    <xf numFmtId="0" fontId="90" fillId="0" borderId="22" xfId="1" applyFont="1" applyBorder="1" applyAlignment="1">
      <alignment vertical="center"/>
    </xf>
    <xf numFmtId="0" fontId="90" fillId="0" borderId="11" xfId="1" applyFont="1" applyBorder="1" applyAlignment="1">
      <alignment vertical="center"/>
    </xf>
    <xf numFmtId="0" fontId="90" fillId="0" borderId="10" xfId="1" applyFont="1" applyBorder="1" applyAlignment="1">
      <alignment vertical="center"/>
    </xf>
    <xf numFmtId="0" fontId="1" fillId="32" borderId="0" xfId="1" applyFont="1" applyFill="1" applyBorder="1" applyAlignment="1">
      <alignment vertical="center"/>
    </xf>
    <xf numFmtId="4" fontId="1" fillId="0" borderId="4" xfId="2" applyFont="1" applyBorder="1" applyAlignment="1">
      <alignment vertical="center"/>
    </xf>
    <xf numFmtId="0" fontId="1" fillId="0" borderId="9" xfId="1" quotePrefix="1" applyFont="1" applyBorder="1" applyAlignment="1">
      <alignment horizontal="left" vertical="center"/>
    </xf>
    <xf numFmtId="0" fontId="1" fillId="32" borderId="22" xfId="1" applyFont="1" applyFill="1" applyBorder="1" applyAlignment="1">
      <alignment vertical="center"/>
    </xf>
    <xf numFmtId="0" fontId="1" fillId="0" borderId="1" xfId="1" applyFont="1" applyBorder="1" applyAlignment="1">
      <alignment horizontal="center"/>
    </xf>
    <xf numFmtId="3" fontId="88" fillId="0" borderId="22" xfId="1" applyNumberFormat="1" applyFont="1" applyFill="1" applyBorder="1" applyAlignment="1">
      <alignment horizontal="center" vertical="center"/>
    </xf>
    <xf numFmtId="3" fontId="88" fillId="0" borderId="18" xfId="1" applyNumberFormat="1" applyFont="1" applyFill="1" applyBorder="1" applyAlignment="1">
      <alignment horizontal="center" vertical="center"/>
    </xf>
    <xf numFmtId="3" fontId="1" fillId="32" borderId="17" xfId="1" applyNumberFormat="1" applyFont="1" applyFill="1" applyBorder="1"/>
    <xf numFmtId="0" fontId="86" fillId="0" borderId="2" xfId="1" applyFont="1" applyBorder="1" applyAlignment="1">
      <alignment vertical="center"/>
    </xf>
    <xf numFmtId="0" fontId="91" fillId="24" borderId="10" xfId="1" applyFont="1" applyFill="1" applyBorder="1" applyAlignment="1">
      <alignment horizontal="right" vertical="center"/>
    </xf>
    <xf numFmtId="3" fontId="90" fillId="0" borderId="3" xfId="1" applyNumberFormat="1" applyFont="1" applyFill="1" applyBorder="1" applyAlignment="1">
      <alignment horizontal="center" vertical="center"/>
    </xf>
    <xf numFmtId="0" fontId="89" fillId="0" borderId="0" xfId="1" applyFont="1" applyBorder="1" applyAlignment="1">
      <alignment vertical="center"/>
    </xf>
    <xf numFmtId="3" fontId="88" fillId="0" borderId="3" xfId="1" applyNumberFormat="1" applyFont="1" applyFill="1" applyBorder="1" applyAlignment="1">
      <alignment horizontal="center" vertical="center"/>
    </xf>
    <xf numFmtId="3" fontId="1" fillId="32" borderId="8" xfId="1" applyNumberFormat="1" applyFont="1" applyFill="1" applyBorder="1"/>
    <xf numFmtId="0" fontId="27" fillId="32" borderId="7" xfId="1" applyFont="1" applyFill="1" applyBorder="1"/>
    <xf numFmtId="0" fontId="89" fillId="0" borderId="9" xfId="1" applyFont="1" applyBorder="1" applyAlignment="1">
      <alignment vertical="center"/>
    </xf>
    <xf numFmtId="0" fontId="89" fillId="0" borderId="10" xfId="1" applyFont="1" applyBorder="1" applyAlignment="1">
      <alignment vertical="center"/>
    </xf>
    <xf numFmtId="0" fontId="88" fillId="0" borderId="8" xfId="1" applyFont="1" applyFill="1" applyBorder="1" applyAlignment="1">
      <alignment horizontal="center" vertical="center"/>
    </xf>
    <xf numFmtId="0" fontId="88" fillId="0" borderId="9" xfId="1" applyFont="1" applyFill="1" applyBorder="1" applyAlignment="1">
      <alignment horizontal="center" vertical="center"/>
    </xf>
    <xf numFmtId="3" fontId="1" fillId="32" borderId="1" xfId="1" applyNumberFormat="1" applyFont="1" applyFill="1" applyBorder="1"/>
    <xf numFmtId="0" fontId="92" fillId="35" borderId="8" xfId="1" applyFont="1" applyFill="1" applyBorder="1" applyAlignment="1">
      <alignment vertical="center"/>
    </xf>
    <xf numFmtId="0" fontId="92" fillId="35" borderId="10" xfId="1" applyFont="1" applyFill="1" applyBorder="1" applyAlignment="1">
      <alignment vertical="center"/>
    </xf>
    <xf numFmtId="3" fontId="93" fillId="32" borderId="8" xfId="1" applyNumberFormat="1" applyFont="1" applyFill="1" applyBorder="1"/>
    <xf numFmtId="0" fontId="32" fillId="0" borderId="9" xfId="1" applyFont="1" applyFill="1" applyBorder="1" applyAlignment="1">
      <alignment horizontal="left" vertical="center"/>
    </xf>
    <xf numFmtId="0" fontId="92" fillId="0" borderId="23" xfId="1" applyFont="1" applyFill="1" applyBorder="1" applyAlignment="1">
      <alignment vertical="center"/>
    </xf>
    <xf numFmtId="0" fontId="92" fillId="0" borderId="10" xfId="1" applyFont="1" applyFill="1" applyBorder="1" applyAlignment="1">
      <alignment vertical="center"/>
    </xf>
    <xf numFmtId="3" fontId="94" fillId="0" borderId="17" xfId="1" applyNumberFormat="1" applyFont="1" applyFill="1" applyBorder="1"/>
    <xf numFmtId="0" fontId="88" fillId="0" borderId="22" xfId="1" applyFont="1" applyFill="1" applyBorder="1" applyAlignment="1">
      <alignment vertical="center"/>
    </xf>
    <xf numFmtId="0" fontId="88" fillId="0" borderId="11" xfId="1" applyFont="1" applyBorder="1" applyAlignment="1">
      <alignment vertical="center"/>
    </xf>
    <xf numFmtId="0" fontId="86" fillId="0" borderId="1" xfId="1" applyFont="1" applyBorder="1" applyAlignment="1">
      <alignment vertical="center"/>
    </xf>
    <xf numFmtId="0" fontId="89" fillId="0" borderId="2" xfId="1" applyFont="1" applyBorder="1" applyAlignment="1">
      <alignment vertical="center"/>
    </xf>
    <xf numFmtId="0" fontId="89" fillId="0" borderId="3" xfId="1" applyFont="1" applyBorder="1" applyAlignment="1">
      <alignment vertical="center"/>
    </xf>
    <xf numFmtId="0" fontId="86" fillId="0" borderId="17" xfId="1" applyFont="1" applyBorder="1" applyAlignment="1">
      <alignment vertical="center"/>
    </xf>
    <xf numFmtId="0" fontId="89" fillId="0" borderId="17" xfId="1" applyFont="1" applyBorder="1" applyAlignment="1">
      <alignment vertical="center"/>
    </xf>
    <xf numFmtId="0" fontId="89" fillId="0" borderId="18" xfId="1" applyFont="1" applyBorder="1" applyAlignment="1">
      <alignment vertical="center"/>
    </xf>
    <xf numFmtId="0" fontId="95" fillId="0" borderId="0" xfId="1" applyFont="1"/>
    <xf numFmtId="0" fontId="32" fillId="35" borderId="8" xfId="1" applyFont="1" applyFill="1" applyBorder="1" applyAlignment="1">
      <alignment vertical="center"/>
    </xf>
    <xf numFmtId="0" fontId="32" fillId="35" borderId="9" xfId="1" applyFont="1" applyFill="1" applyBorder="1" applyAlignment="1">
      <alignment vertical="center"/>
    </xf>
    <xf numFmtId="0" fontId="32" fillId="35" borderId="10" xfId="1" applyFont="1" applyFill="1" applyBorder="1" applyAlignment="1">
      <alignment vertical="center"/>
    </xf>
    <xf numFmtId="3" fontId="6" fillId="32" borderId="9" xfId="1" applyNumberFormat="1" applyFont="1" applyFill="1" applyBorder="1" applyAlignment="1">
      <alignment horizontal="center"/>
    </xf>
    <xf numFmtId="0" fontId="89" fillId="0" borderId="10" xfId="1" applyFont="1" applyBorder="1" applyAlignment="1">
      <alignment horizontal="right" vertical="center"/>
    </xf>
    <xf numFmtId="0" fontId="89" fillId="0" borderId="3" xfId="1" applyFont="1" applyBorder="1" applyAlignment="1">
      <alignment horizontal="right" vertical="center"/>
    </xf>
    <xf numFmtId="0" fontId="86" fillId="0" borderId="4" xfId="1" applyFont="1" applyBorder="1" applyAlignment="1">
      <alignment vertical="center"/>
    </xf>
    <xf numFmtId="0" fontId="89" fillId="0" borderId="5" xfId="1" applyFont="1" applyBorder="1" applyAlignment="1">
      <alignment horizontal="right" vertical="center"/>
    </xf>
    <xf numFmtId="0" fontId="88" fillId="0" borderId="17" xfId="1" applyFont="1" applyFill="1" applyBorder="1" applyAlignment="1">
      <alignment horizontal="center" vertical="center"/>
    </xf>
    <xf numFmtId="3" fontId="1" fillId="32" borderId="2" xfId="1" applyNumberFormat="1" applyFont="1" applyFill="1" applyBorder="1"/>
    <xf numFmtId="0" fontId="88" fillId="0" borderId="7" xfId="1" applyFont="1" applyBorder="1" applyAlignment="1">
      <alignment vertical="center"/>
    </xf>
    <xf numFmtId="3" fontId="1" fillId="32" borderId="11" xfId="1" applyNumberFormat="1" applyFont="1" applyFill="1" applyBorder="1"/>
    <xf numFmtId="3" fontId="1" fillId="32" borderId="22" xfId="1" applyNumberFormat="1" applyFont="1" applyFill="1" applyBorder="1"/>
    <xf numFmtId="0" fontId="86" fillId="0" borderId="0" xfId="1" applyFont="1" applyBorder="1" applyAlignment="1">
      <alignment vertical="center"/>
    </xf>
    <xf numFmtId="0" fontId="86" fillId="0" borderId="23" xfId="1" applyFont="1" applyBorder="1" applyAlignment="1">
      <alignment vertical="center"/>
    </xf>
    <xf numFmtId="0" fontId="89" fillId="0" borderId="18" xfId="1" applyFont="1" applyBorder="1" applyAlignment="1">
      <alignment horizontal="right" vertical="center"/>
    </xf>
    <xf numFmtId="0" fontId="76" fillId="0" borderId="5" xfId="1" applyFont="1" applyFill="1" applyBorder="1" applyAlignment="1">
      <alignment vertical="top" wrapText="1"/>
    </xf>
    <xf numFmtId="0" fontId="88" fillId="0" borderId="9" xfId="1" applyFont="1" applyBorder="1" applyAlignment="1">
      <alignment horizontal="right" vertical="center"/>
    </xf>
    <xf numFmtId="0" fontId="88" fillId="0" borderId="9" xfId="1" applyFont="1" applyFill="1" applyBorder="1" applyAlignment="1">
      <alignment horizontal="right" vertical="center"/>
    </xf>
    <xf numFmtId="0" fontId="88" fillId="0" borderId="10" xfId="1" applyFont="1" applyBorder="1" applyAlignment="1">
      <alignment vertical="center"/>
    </xf>
    <xf numFmtId="3" fontId="1" fillId="32" borderId="11" xfId="1" applyNumberFormat="1" applyFont="1" applyFill="1" applyBorder="1" applyAlignment="1">
      <alignment horizontal="right"/>
    </xf>
    <xf numFmtId="0" fontId="43" fillId="35" borderId="9" xfId="1" applyFont="1" applyFill="1" applyBorder="1" applyAlignment="1">
      <alignment horizontal="left" vertical="center"/>
    </xf>
    <xf numFmtId="0" fontId="89" fillId="35" borderId="9" xfId="1" applyFont="1" applyFill="1" applyBorder="1" applyAlignment="1">
      <alignment horizontal="left" vertical="center"/>
    </xf>
    <xf numFmtId="0" fontId="89" fillId="35" borderId="10" xfId="1" applyFont="1" applyFill="1" applyBorder="1" applyAlignment="1">
      <alignment horizontal="right" vertical="center"/>
    </xf>
    <xf numFmtId="0" fontId="88" fillId="35" borderId="9" xfId="1" applyFont="1" applyFill="1" applyBorder="1" applyAlignment="1">
      <alignment horizontal="center" vertical="center"/>
    </xf>
    <xf numFmtId="0" fontId="88" fillId="35" borderId="7" xfId="1" applyFont="1" applyFill="1" applyBorder="1" applyAlignment="1">
      <alignment horizontal="right" vertical="center"/>
    </xf>
    <xf numFmtId="0" fontId="88" fillId="35" borderId="7" xfId="1" applyFont="1" applyFill="1" applyBorder="1" applyAlignment="1">
      <alignment vertical="center"/>
    </xf>
    <xf numFmtId="4" fontId="6" fillId="32" borderId="0" xfId="1" applyNumberFormat="1" applyFont="1" applyFill="1" applyBorder="1" applyAlignment="1">
      <alignment horizontal="center"/>
    </xf>
    <xf numFmtId="0" fontId="76" fillId="0" borderId="4" xfId="1" applyFont="1" applyFill="1" applyBorder="1" applyAlignment="1">
      <alignment vertical="top" wrapText="1"/>
    </xf>
    <xf numFmtId="3" fontId="93" fillId="32" borderId="9" xfId="1" applyNumberFormat="1" applyFont="1" applyFill="1" applyBorder="1" applyAlignment="1">
      <alignment horizontal="right"/>
    </xf>
    <xf numFmtId="0" fontId="1" fillId="0" borderId="23" xfId="1" applyFont="1" applyBorder="1" applyAlignment="1">
      <alignment vertical="center"/>
    </xf>
    <xf numFmtId="0" fontId="27" fillId="0" borderId="17" xfId="1" applyFont="1" applyBorder="1" applyAlignment="1">
      <alignment vertical="center"/>
    </xf>
    <xf numFmtId="0" fontId="88" fillId="0" borderId="11" xfId="1" applyFont="1" applyBorder="1" applyAlignment="1">
      <alignment horizontal="center" vertical="center" wrapText="1"/>
    </xf>
    <xf numFmtId="0" fontId="88" fillId="0" borderId="11" xfId="1" applyFont="1" applyBorder="1" applyAlignment="1">
      <alignment vertical="center" wrapText="1"/>
    </xf>
    <xf numFmtId="0" fontId="27" fillId="0" borderId="10" xfId="1" applyFont="1" applyBorder="1" applyAlignment="1">
      <alignment vertical="center"/>
    </xf>
    <xf numFmtId="0" fontId="88" fillId="32" borderId="9" xfId="1" applyFont="1" applyFill="1" applyBorder="1" applyAlignment="1">
      <alignment horizontal="right" vertical="center" wrapText="1"/>
    </xf>
    <xf numFmtId="0" fontId="88" fillId="0" borderId="10" xfId="1" applyFont="1" applyBorder="1" applyAlignment="1">
      <alignment vertical="center" wrapText="1"/>
    </xf>
    <xf numFmtId="3" fontId="14" fillId="0" borderId="0" xfId="1" applyNumberFormat="1" applyFont="1" applyFill="1" applyBorder="1" applyAlignment="1">
      <alignment horizontal="center"/>
    </xf>
    <xf numFmtId="0" fontId="89" fillId="0" borderId="9" xfId="1" applyFont="1" applyBorder="1"/>
    <xf numFmtId="0" fontId="89" fillId="0" borderId="10" xfId="1" applyFont="1" applyBorder="1"/>
    <xf numFmtId="0" fontId="92" fillId="0" borderId="11" xfId="1" applyFont="1" applyFill="1" applyBorder="1" applyAlignment="1">
      <alignment horizontal="right" vertical="center"/>
    </xf>
    <xf numFmtId="0" fontId="92" fillId="0" borderId="10" xfId="1" applyFont="1" applyFill="1" applyBorder="1" applyAlignment="1">
      <alignment horizontal="right" vertical="center"/>
    </xf>
    <xf numFmtId="3" fontId="93" fillId="32" borderId="11" xfId="1" applyNumberFormat="1" applyFont="1" applyFill="1" applyBorder="1" applyAlignment="1">
      <alignment horizontal="right"/>
    </xf>
    <xf numFmtId="0" fontId="1" fillId="0" borderId="23" xfId="1" applyFont="1" applyBorder="1" applyAlignment="1">
      <alignment horizontal="center"/>
    </xf>
    <xf numFmtId="0" fontId="1" fillId="32" borderId="22" xfId="1" applyFont="1" applyFill="1" applyBorder="1" applyAlignment="1">
      <alignment horizontal="center"/>
    </xf>
    <xf numFmtId="0" fontId="10" fillId="34" borderId="9" xfId="1" applyFont="1" applyFill="1" applyBorder="1" applyAlignment="1">
      <alignment vertical="center"/>
    </xf>
    <xf numFmtId="0" fontId="10" fillId="34" borderId="9" xfId="1" applyFont="1" applyFill="1" applyBorder="1" applyAlignment="1">
      <alignment vertical="top"/>
    </xf>
    <xf numFmtId="0" fontId="10" fillId="34" borderId="9" xfId="1" applyFont="1" applyFill="1" applyBorder="1" applyAlignment="1">
      <alignment horizontal="right" vertical="center"/>
    </xf>
    <xf numFmtId="3" fontId="46" fillId="34" borderId="56" xfId="1" applyNumberFormat="1" applyFont="1" applyFill="1" applyBorder="1" applyAlignment="1">
      <alignment horizontal="right" vertical="center"/>
    </xf>
    <xf numFmtId="3" fontId="27" fillId="4" borderId="17" xfId="1" applyNumberFormat="1" applyFont="1" applyFill="1" applyBorder="1" applyAlignment="1">
      <alignment horizontal="center"/>
    </xf>
    <xf numFmtId="0" fontId="27" fillId="0" borderId="18" xfId="1" applyFont="1" applyBorder="1"/>
    <xf numFmtId="0" fontId="27" fillId="0" borderId="2" xfId="1" applyFont="1" applyBorder="1"/>
    <xf numFmtId="0" fontId="19" fillId="0" borderId="0" xfId="1" applyFont="1" applyBorder="1" applyAlignment="1">
      <alignment vertical="center"/>
    </xf>
    <xf numFmtId="0" fontId="6" fillId="24" borderId="0" xfId="1" applyFont="1" applyFill="1" applyBorder="1" applyAlignment="1">
      <alignment horizontal="right" vertical="center"/>
    </xf>
    <xf numFmtId="0" fontId="97" fillId="0" borderId="0" xfId="1" applyFont="1" applyBorder="1" applyAlignment="1">
      <alignment horizontal="center" vertical="top" wrapText="1"/>
    </xf>
    <xf numFmtId="0" fontId="97" fillId="0" borderId="0" xfId="1" applyFont="1" applyBorder="1" applyAlignment="1">
      <alignment vertical="top" wrapText="1"/>
    </xf>
    <xf numFmtId="0" fontId="97" fillId="0" borderId="0" xfId="1" applyFont="1" applyBorder="1" applyAlignment="1">
      <alignment horizontal="right" vertical="top" wrapText="1"/>
    </xf>
    <xf numFmtId="0" fontId="30" fillId="0" borderId="57" xfId="1" applyBorder="1"/>
    <xf numFmtId="0" fontId="30" fillId="3" borderId="0" xfId="1" applyFill="1"/>
    <xf numFmtId="4" fontId="84" fillId="3" borderId="2" xfId="2" applyFont="1" applyFill="1" applyBorder="1" applyAlignment="1">
      <alignment vertical="center"/>
    </xf>
    <xf numFmtId="4" fontId="99" fillId="3" borderId="2" xfId="2" applyFont="1" applyFill="1" applyBorder="1" applyAlignment="1">
      <alignment vertical="center"/>
    </xf>
    <xf numFmtId="0" fontId="30" fillId="3" borderId="2" xfId="1" applyFill="1" applyBorder="1"/>
    <xf numFmtId="0" fontId="30" fillId="3" borderId="3" xfId="1" applyFill="1" applyBorder="1"/>
    <xf numFmtId="4" fontId="84" fillId="3" borderId="4" xfId="2" applyFont="1" applyFill="1" applyBorder="1" applyAlignment="1">
      <alignment vertical="center"/>
    </xf>
    <xf numFmtId="4" fontId="84" fillId="3" borderId="0" xfId="2" applyFont="1" applyFill="1" applyBorder="1" applyAlignment="1">
      <alignment vertical="center"/>
    </xf>
    <xf numFmtId="4" fontId="99" fillId="3" borderId="0" xfId="2" applyFont="1" applyFill="1" applyBorder="1" applyAlignment="1">
      <alignment vertical="center"/>
    </xf>
    <xf numFmtId="4" fontId="84" fillId="3" borderId="23" xfId="2" applyFont="1" applyFill="1" applyBorder="1" applyAlignment="1">
      <alignment vertical="center"/>
    </xf>
    <xf numFmtId="4" fontId="84" fillId="3" borderId="17" xfId="2" applyFont="1" applyFill="1" applyBorder="1" applyAlignment="1">
      <alignment vertical="center"/>
    </xf>
    <xf numFmtId="0" fontId="27" fillId="0" borderId="4" xfId="1" applyFont="1" applyFill="1" applyBorder="1"/>
    <xf numFmtId="4" fontId="0" fillId="0" borderId="0" xfId="2" applyFont="1" applyFill="1" applyBorder="1"/>
    <xf numFmtId="4" fontId="7" fillId="0" borderId="0" xfId="2" applyFont="1" applyFill="1" applyBorder="1" applyAlignment="1">
      <alignment horizontal="center" vertical="center" wrapText="1"/>
    </xf>
    <xf numFmtId="4" fontId="7" fillId="0" borderId="5" xfId="2" applyFont="1" applyFill="1" applyBorder="1" applyAlignment="1">
      <alignment horizontal="center" vertical="center" wrapText="1"/>
    </xf>
    <xf numFmtId="4" fontId="33" fillId="0" borderId="0" xfId="2" applyFont="1" applyFill="1" applyBorder="1" applyAlignment="1">
      <alignment horizontal="center" vertical="top" wrapText="1"/>
    </xf>
    <xf numFmtId="4" fontId="33" fillId="0" borderId="0" xfId="2" quotePrefix="1" applyFont="1" applyFill="1" applyBorder="1" applyAlignment="1">
      <alignment horizontal="center" vertical="center" wrapText="1"/>
    </xf>
    <xf numFmtId="4" fontId="33" fillId="0" borderId="0" xfId="2" applyFont="1" applyFill="1" applyBorder="1" applyAlignment="1">
      <alignment horizontal="center" vertical="center" wrapText="1"/>
    </xf>
    <xf numFmtId="4" fontId="1" fillId="32" borderId="58" xfId="2" applyFont="1" applyFill="1" applyBorder="1" applyAlignment="1">
      <alignment horizontal="center"/>
    </xf>
    <xf numFmtId="4" fontId="48" fillId="0" borderId="0" xfId="2" applyFont="1" applyFill="1" applyBorder="1"/>
    <xf numFmtId="4" fontId="48" fillId="0" borderId="5" xfId="2" applyFont="1" applyFill="1" applyBorder="1"/>
    <xf numFmtId="4" fontId="102" fillId="0" borderId="0" xfId="2" applyFont="1" applyFill="1" applyBorder="1" applyAlignment="1">
      <alignment horizontal="center"/>
    </xf>
    <xf numFmtId="0" fontId="30" fillId="19" borderId="5" xfId="1" applyFill="1" applyBorder="1"/>
    <xf numFmtId="4" fontId="30" fillId="19" borderId="23" xfId="2" applyFont="1" applyFill="1" applyBorder="1"/>
    <xf numFmtId="4" fontId="13" fillId="19" borderId="18" xfId="2" applyFont="1" applyFill="1" applyBorder="1"/>
    <xf numFmtId="4" fontId="13" fillId="19" borderId="58" xfId="2" applyFont="1" applyFill="1" applyBorder="1"/>
    <xf numFmtId="3" fontId="13" fillId="19" borderId="22" xfId="2" applyNumberFormat="1" applyFont="1" applyFill="1" applyBorder="1"/>
    <xf numFmtId="3" fontId="13" fillId="19" borderId="58" xfId="2" applyNumberFormat="1" applyFont="1" applyFill="1" applyBorder="1"/>
    <xf numFmtId="4" fontId="29" fillId="32" borderId="58" xfId="2" applyFont="1" applyFill="1" applyBorder="1" applyAlignment="1">
      <alignment horizontal="center" vertical="center"/>
    </xf>
    <xf numFmtId="0" fontId="27" fillId="19" borderId="0" xfId="1" applyFont="1" applyFill="1" applyBorder="1"/>
    <xf numFmtId="4" fontId="30" fillId="19" borderId="0" xfId="2" applyFont="1" applyFill="1" applyBorder="1"/>
    <xf numFmtId="4" fontId="13" fillId="19" borderId="0" xfId="2" applyFont="1" applyFill="1" applyBorder="1"/>
    <xf numFmtId="4" fontId="13" fillId="19" borderId="5" xfId="2" applyFont="1" applyFill="1" applyBorder="1"/>
    <xf numFmtId="4" fontId="37" fillId="19" borderId="0" xfId="2" applyFont="1" applyFill="1" applyBorder="1" applyAlignment="1">
      <alignment horizontal="center"/>
    </xf>
    <xf numFmtId="4" fontId="37" fillId="0" borderId="0" xfId="2" applyFont="1" applyFill="1" applyBorder="1" applyAlignment="1">
      <alignment horizontal="center"/>
    </xf>
    <xf numFmtId="4" fontId="15" fillId="0" borderId="7" xfId="2" quotePrefix="1" applyFont="1" applyBorder="1" applyAlignment="1">
      <alignment horizontal="center" vertical="center"/>
    </xf>
    <xf numFmtId="4" fontId="15" fillId="0" borderId="7" xfId="2" applyFont="1" applyBorder="1" applyAlignment="1">
      <alignment vertical="center"/>
    </xf>
    <xf numFmtId="3" fontId="15" fillId="0" borderId="59" xfId="2" applyNumberFormat="1" applyFont="1" applyBorder="1" applyAlignment="1">
      <alignment horizontal="center" vertical="center"/>
    </xf>
    <xf numFmtId="3" fontId="15" fillId="0" borderId="59" xfId="2" applyNumberFormat="1" applyFont="1" applyBorder="1" applyAlignment="1">
      <alignment horizontal="right" vertical="center"/>
    </xf>
    <xf numFmtId="3" fontId="15" fillId="32" borderId="59" xfId="2" applyNumberFormat="1" applyFont="1" applyFill="1" applyBorder="1" applyAlignment="1"/>
    <xf numFmtId="3" fontId="27" fillId="0" borderId="0" xfId="1" applyNumberFormat="1" applyFont="1" applyBorder="1"/>
    <xf numFmtId="3" fontId="15" fillId="0" borderId="0" xfId="1" applyNumberFormat="1" applyFont="1" applyBorder="1"/>
    <xf numFmtId="4" fontId="59" fillId="0" borderId="0" xfId="2" applyFont="1" applyFill="1" applyBorder="1" applyAlignment="1">
      <alignment vertical="center" textRotation="90" wrapText="1"/>
    </xf>
    <xf numFmtId="4" fontId="15" fillId="0" borderId="0" xfId="2" quotePrefix="1" applyFont="1" applyBorder="1" applyAlignment="1">
      <alignment horizontal="center" vertical="center"/>
    </xf>
    <xf numFmtId="4" fontId="15" fillId="0" borderId="5" xfId="2" applyFont="1" applyBorder="1" applyAlignment="1">
      <alignment vertical="center"/>
    </xf>
    <xf numFmtId="4" fontId="27" fillId="0" borderId="0" xfId="2" applyFont="1" applyBorder="1" applyAlignment="1">
      <alignment horizontal="left" vertical="center"/>
    </xf>
    <xf numFmtId="4" fontId="15" fillId="0" borderId="0" xfId="2" quotePrefix="1" applyFont="1" applyFill="1" applyBorder="1" applyAlignment="1">
      <alignment horizontal="right" vertical="center"/>
    </xf>
    <xf numFmtId="4" fontId="15" fillId="0" borderId="0" xfId="2" applyFont="1" applyBorder="1" applyAlignment="1">
      <alignment horizontal="right" vertical="center"/>
    </xf>
    <xf numFmtId="4" fontId="15" fillId="0" borderId="7" xfId="2" applyFont="1" applyBorder="1" applyAlignment="1">
      <alignment horizontal="center" vertical="center"/>
    </xf>
    <xf numFmtId="3" fontId="15" fillId="0" borderId="60" xfId="2" applyNumberFormat="1" applyFont="1" applyBorder="1" applyAlignment="1">
      <alignment horizontal="center"/>
    </xf>
    <xf numFmtId="3" fontId="15" fillId="0" borderId="61" xfId="2" applyNumberFormat="1" applyFont="1" applyBorder="1"/>
    <xf numFmtId="3" fontId="15" fillId="32" borderId="61" xfId="2" applyNumberFormat="1" applyFont="1" applyFill="1" applyBorder="1" applyAlignment="1"/>
    <xf numFmtId="4" fontId="15" fillId="0" borderId="0" xfId="2" applyFont="1" applyBorder="1" applyAlignment="1">
      <alignment horizontal="center" vertical="center"/>
    </xf>
    <xf numFmtId="4" fontId="15" fillId="0" borderId="0" xfId="2" applyFont="1" applyBorder="1" applyAlignment="1">
      <alignment vertical="center"/>
    </xf>
    <xf numFmtId="4" fontId="27" fillId="0" borderId="0" xfId="2" applyFont="1" applyBorder="1" applyAlignment="1">
      <alignment horizontal="center" vertical="center"/>
    </xf>
    <xf numFmtId="3" fontId="66" fillId="0" borderId="0" xfId="2" applyNumberFormat="1" applyFont="1" applyFill="1" applyBorder="1" applyAlignment="1">
      <alignment horizontal="center"/>
    </xf>
    <xf numFmtId="3" fontId="15" fillId="0" borderId="0" xfId="2" applyNumberFormat="1" applyFont="1" applyBorder="1" applyAlignment="1">
      <alignment horizontal="center" vertical="center"/>
    </xf>
    <xf numFmtId="4" fontId="15" fillId="0" borderId="11" xfId="2" quotePrefix="1" applyFont="1" applyBorder="1" applyAlignment="1">
      <alignment horizontal="center" vertical="center"/>
    </xf>
    <xf numFmtId="4" fontId="15" fillId="0" borderId="11" xfId="2" applyFont="1" applyBorder="1" applyAlignment="1">
      <alignment vertical="center"/>
    </xf>
    <xf numFmtId="3" fontId="15" fillId="0" borderId="11" xfId="2" applyNumberFormat="1" applyFont="1" applyBorder="1" applyAlignment="1">
      <alignment horizontal="center" vertical="center"/>
    </xf>
    <xf numFmtId="3" fontId="15" fillId="0" borderId="11" xfId="2" applyNumberFormat="1" applyFont="1" applyBorder="1" applyAlignment="1">
      <alignment vertical="center"/>
    </xf>
    <xf numFmtId="3" fontId="15" fillId="32" borderId="63" xfId="2" applyNumberFormat="1" applyFont="1" applyFill="1" applyBorder="1" applyAlignment="1">
      <alignment horizontal="left"/>
    </xf>
    <xf numFmtId="3" fontId="27" fillId="0" borderId="0" xfId="2" applyNumberFormat="1" applyFont="1" applyBorder="1" applyAlignment="1">
      <alignment horizontal="center" vertical="center"/>
    </xf>
    <xf numFmtId="4" fontId="15" fillId="36" borderId="0" xfId="2" applyFont="1" applyFill="1" applyBorder="1" applyAlignment="1">
      <alignment vertical="center"/>
    </xf>
    <xf numFmtId="4" fontId="15" fillId="0" borderId="64" xfId="2" applyFont="1" applyBorder="1" applyAlignment="1">
      <alignment vertical="center"/>
    </xf>
    <xf numFmtId="3" fontId="15" fillId="32" borderId="11" xfId="2" applyNumberFormat="1" applyFont="1" applyFill="1" applyBorder="1" applyAlignment="1"/>
    <xf numFmtId="3" fontId="15" fillId="0" borderId="22" xfId="2" applyNumberFormat="1" applyFont="1" applyBorder="1" applyAlignment="1">
      <alignment horizontal="center" vertical="center"/>
    </xf>
    <xf numFmtId="3" fontId="15" fillId="0" borderId="22" xfId="2" applyNumberFormat="1" applyFont="1" applyBorder="1" applyAlignment="1">
      <alignment vertical="center"/>
    </xf>
    <xf numFmtId="4" fontId="103" fillId="0" borderId="0" xfId="1" applyNumberFormat="1" applyFont="1" applyBorder="1"/>
    <xf numFmtId="4" fontId="59" fillId="36" borderId="59" xfId="2" applyFont="1" applyFill="1" applyBorder="1" applyAlignment="1">
      <alignment vertical="center" textRotation="90"/>
    </xf>
    <xf numFmtId="4" fontId="15" fillId="0" borderId="58" xfId="2" applyFont="1" applyBorder="1" applyAlignment="1">
      <alignment vertical="center"/>
    </xf>
    <xf numFmtId="3" fontId="15" fillId="0" borderId="51" xfId="2" applyNumberFormat="1" applyFont="1" applyBorder="1" applyAlignment="1">
      <alignment horizontal="center" vertical="center"/>
    </xf>
    <xf numFmtId="3" fontId="15" fillId="0" borderId="10" xfId="2" applyNumberFormat="1" applyFont="1" applyBorder="1" applyAlignment="1">
      <alignment horizontal="right" vertical="center"/>
    </xf>
    <xf numFmtId="4" fontId="15" fillId="0" borderId="13" xfId="2" quotePrefix="1" applyFont="1" applyBorder="1" applyAlignment="1">
      <alignment horizontal="center" vertical="center"/>
    </xf>
    <xf numFmtId="4" fontId="15" fillId="0" borderId="13" xfId="2" applyFont="1" applyBorder="1" applyAlignment="1">
      <alignment vertical="center"/>
    </xf>
    <xf numFmtId="3" fontId="15" fillId="32" borderId="63" xfId="2" applyNumberFormat="1" applyFont="1" applyFill="1" applyBorder="1" applyAlignment="1"/>
    <xf numFmtId="0" fontId="27" fillId="0" borderId="0" xfId="1" applyFont="1" applyAlignment="1">
      <alignment horizontal="center"/>
    </xf>
    <xf numFmtId="4" fontId="59" fillId="36" borderId="62" xfId="2" applyFont="1" applyFill="1" applyBorder="1" applyAlignment="1">
      <alignment vertical="center" wrapText="1"/>
    </xf>
    <xf numFmtId="4" fontId="15" fillId="0" borderId="65" xfId="2" quotePrefix="1" applyFont="1" applyBorder="1" applyAlignment="1">
      <alignment horizontal="center" vertical="center"/>
    </xf>
    <xf numFmtId="3" fontId="15" fillId="0" borderId="66" xfId="2" applyNumberFormat="1" applyFont="1" applyBorder="1" applyAlignment="1">
      <alignment horizontal="center" vertical="center"/>
    </xf>
    <xf numFmtId="3" fontId="15" fillId="0" borderId="67" xfId="2" applyNumberFormat="1" applyFont="1" applyBorder="1" applyAlignment="1">
      <alignment vertical="center"/>
    </xf>
    <xf numFmtId="3" fontId="15" fillId="32" borderId="66" xfId="2" applyNumberFormat="1" applyFont="1" applyFill="1" applyBorder="1" applyAlignment="1"/>
    <xf numFmtId="4" fontId="15" fillId="0" borderId="4" xfId="2" quotePrefix="1" applyFont="1" applyBorder="1" applyAlignment="1">
      <alignment horizontal="center" vertical="center"/>
    </xf>
    <xf numFmtId="4" fontId="15" fillId="0" borderId="63" xfId="2" applyFont="1" applyBorder="1" applyAlignment="1">
      <alignment vertical="center"/>
    </xf>
    <xf numFmtId="0" fontId="3" fillId="0" borderId="11" xfId="1" applyFont="1" applyBorder="1" applyAlignment="1">
      <alignment horizontal="right"/>
    </xf>
    <xf numFmtId="3" fontId="15" fillId="0" borderId="10" xfId="2" applyNumberFormat="1" applyFont="1" applyFill="1" applyBorder="1" applyAlignment="1"/>
    <xf numFmtId="4" fontId="15" fillId="0" borderId="63" xfId="2" quotePrefix="1" applyFont="1" applyBorder="1" applyAlignment="1">
      <alignment horizontal="left" vertical="center"/>
    </xf>
    <xf numFmtId="3" fontId="15" fillId="0" borderId="7" xfId="2" applyNumberFormat="1" applyFont="1" applyBorder="1" applyAlignment="1">
      <alignment horizontal="center" vertical="center"/>
    </xf>
    <xf numFmtId="3" fontId="15" fillId="0" borderId="7" xfId="2" applyNumberFormat="1" applyFont="1" applyBorder="1" applyAlignment="1">
      <alignment vertical="center"/>
    </xf>
    <xf numFmtId="3" fontId="15" fillId="32" borderId="7" xfId="2" applyNumberFormat="1" applyFont="1" applyFill="1" applyBorder="1" applyAlignment="1"/>
    <xf numFmtId="0" fontId="27" fillId="0" borderId="1" xfId="1" applyFont="1" applyBorder="1"/>
    <xf numFmtId="3" fontId="15" fillId="0" borderId="13" xfId="2" applyNumberFormat="1" applyFont="1" applyBorder="1" applyAlignment="1">
      <alignment horizontal="center" vertical="center"/>
    </xf>
    <xf numFmtId="3" fontId="15" fillId="0" borderId="13" xfId="2" applyNumberFormat="1" applyFont="1" applyBorder="1" applyAlignment="1">
      <alignment vertical="center"/>
    </xf>
    <xf numFmtId="4" fontId="15" fillId="0" borderId="22" xfId="2" applyFont="1" applyBorder="1" applyAlignment="1">
      <alignment horizontal="center" vertical="center"/>
    </xf>
    <xf numFmtId="4" fontId="15" fillId="0" borderId="22" xfId="2" applyFont="1" applyBorder="1" applyAlignment="1">
      <alignment vertical="center"/>
    </xf>
    <xf numFmtId="3" fontId="15" fillId="32" borderId="10" xfId="2" applyNumberFormat="1" applyFont="1" applyFill="1" applyBorder="1" applyAlignment="1"/>
    <xf numFmtId="0" fontId="3" fillId="0" borderId="23" xfId="1" applyFont="1" applyBorder="1"/>
    <xf numFmtId="0" fontId="3" fillId="0" borderId="17" xfId="1" applyFont="1" applyBorder="1"/>
    <xf numFmtId="0" fontId="3" fillId="0" borderId="5" xfId="1" applyFont="1" applyBorder="1"/>
    <xf numFmtId="0" fontId="15" fillId="32" borderId="0" xfId="1" applyFont="1" applyFill="1" applyBorder="1"/>
    <xf numFmtId="0" fontId="50" fillId="0" borderId="5" xfId="1" applyFont="1" applyFill="1" applyBorder="1" applyAlignment="1">
      <alignment vertical="center"/>
    </xf>
    <xf numFmtId="4" fontId="15" fillId="0" borderId="8" xfId="2" applyFont="1" applyBorder="1" applyAlignment="1">
      <alignment vertical="center"/>
    </xf>
    <xf numFmtId="3" fontId="15" fillId="0" borderId="8" xfId="2" applyNumberFormat="1" applyFont="1" applyBorder="1" applyAlignment="1">
      <alignment horizontal="center" vertical="center"/>
    </xf>
    <xf numFmtId="0" fontId="39" fillId="0" borderId="0" xfId="1" applyFont="1" applyBorder="1" applyAlignment="1">
      <alignment vertical="center"/>
    </xf>
    <xf numFmtId="0" fontId="39" fillId="0" borderId="5" xfId="1" applyFont="1" applyBorder="1" applyAlignment="1">
      <alignment vertical="center"/>
    </xf>
    <xf numFmtId="0" fontId="50" fillId="0" borderId="0" xfId="1" applyFont="1" applyFill="1" applyBorder="1" applyAlignment="1">
      <alignment horizontal="center" vertical="center"/>
    </xf>
    <xf numFmtId="0" fontId="50" fillId="0" borderId="5" xfId="1" applyFont="1" applyFill="1" applyBorder="1" applyAlignment="1">
      <alignment horizontal="center" vertical="center"/>
    </xf>
    <xf numFmtId="2" fontId="66" fillId="0" borderId="0" xfId="1" applyNumberFormat="1" applyFont="1" applyFill="1" applyBorder="1" applyAlignment="1"/>
    <xf numFmtId="2" fontId="22" fillId="0" borderId="0" xfId="1" applyNumberFormat="1" applyFont="1" applyFill="1" applyBorder="1" applyAlignment="1">
      <alignment horizontal="center" vertical="center"/>
    </xf>
    <xf numFmtId="2" fontId="66" fillId="0" borderId="0" xfId="1" applyNumberFormat="1" applyFont="1" applyBorder="1" applyAlignment="1"/>
    <xf numFmtId="2" fontId="22" fillId="0" borderId="0" xfId="1" applyNumberFormat="1" applyFont="1" applyFill="1" applyBorder="1" applyAlignment="1">
      <alignment vertical="center"/>
    </xf>
    <xf numFmtId="0" fontId="25" fillId="0" borderId="0" xfId="1" applyFont="1" applyFill="1" applyBorder="1" applyAlignment="1">
      <alignment vertical="center" wrapText="1"/>
    </xf>
    <xf numFmtId="0" fontId="25" fillId="0" borderId="0" xfId="1" applyFont="1" applyFill="1" applyBorder="1" applyAlignment="1">
      <alignment horizontal="left" vertical="center" wrapText="1"/>
    </xf>
    <xf numFmtId="4" fontId="59" fillId="0" borderId="7" xfId="2" applyFont="1" applyFill="1" applyBorder="1" applyAlignment="1">
      <alignment vertical="center" textRotation="90" wrapText="1"/>
    </xf>
    <xf numFmtId="3" fontId="15" fillId="0" borderId="8" xfId="2" applyNumberFormat="1" applyFont="1" applyBorder="1" applyAlignment="1">
      <alignment vertical="center"/>
    </xf>
    <xf numFmtId="0" fontId="3" fillId="0" borderId="4" xfId="1" applyFont="1" applyBorder="1"/>
    <xf numFmtId="0" fontId="25" fillId="0" borderId="0" xfId="1" applyFont="1" applyBorder="1" applyAlignment="1">
      <alignment vertical="center" wrapText="1"/>
    </xf>
    <xf numFmtId="4" fontId="15" fillId="0" borderId="11" xfId="2" applyFont="1" applyFill="1" applyBorder="1" applyAlignment="1">
      <alignment vertical="center"/>
    </xf>
    <xf numFmtId="4" fontId="15" fillId="0" borderId="11" xfId="2" applyFont="1" applyBorder="1" applyAlignment="1">
      <alignment horizontal="center" vertical="center"/>
    </xf>
    <xf numFmtId="3" fontId="15" fillId="32" borderId="22" xfId="2" applyNumberFormat="1" applyFont="1" applyFill="1" applyBorder="1" applyAlignment="1"/>
    <xf numFmtId="4" fontId="15" fillId="0" borderId="23" xfId="2" applyFont="1" applyBorder="1" applyAlignment="1">
      <alignment vertical="center"/>
    </xf>
    <xf numFmtId="4" fontId="30" fillId="4" borderId="4" xfId="2" applyFont="1" applyFill="1" applyBorder="1"/>
    <xf numFmtId="4" fontId="15" fillId="0" borderId="5" xfId="2" applyFont="1" applyBorder="1" applyAlignment="1">
      <alignment horizontal="left" vertical="center"/>
    </xf>
    <xf numFmtId="4" fontId="15" fillId="0" borderId="18" xfId="2" applyFont="1" applyBorder="1" applyAlignment="1">
      <alignment horizontal="left" vertical="center"/>
    </xf>
    <xf numFmtId="3" fontId="15" fillId="0" borderId="11" xfId="2" applyNumberFormat="1" applyFont="1" applyBorder="1" applyAlignment="1">
      <alignment horizontal="center"/>
    </xf>
    <xf numFmtId="3" fontId="15" fillId="0" borderId="55" xfId="2" applyNumberFormat="1" applyFont="1" applyBorder="1"/>
    <xf numFmtId="3" fontId="15" fillId="0" borderId="0" xfId="2" applyNumberFormat="1" applyFont="1" applyFill="1" applyBorder="1" applyAlignment="1"/>
    <xf numFmtId="3" fontId="15" fillId="0" borderId="11" xfId="2" applyNumberFormat="1" applyFont="1" applyBorder="1"/>
    <xf numFmtId="3" fontId="27" fillId="0" borderId="11" xfId="1" applyNumberFormat="1" applyFont="1" applyBorder="1"/>
    <xf numFmtId="3" fontId="15" fillId="0" borderId="11" xfId="2" applyNumberFormat="1" applyFont="1" applyFill="1" applyBorder="1" applyAlignment="1"/>
    <xf numFmtId="4" fontId="30" fillId="4" borderId="23" xfId="2" applyFont="1" applyFill="1" applyBorder="1"/>
    <xf numFmtId="3" fontId="15" fillId="0" borderId="22" xfId="2" applyNumberFormat="1" applyFont="1" applyBorder="1"/>
    <xf numFmtId="4" fontId="15" fillId="0" borderId="11" xfId="2" applyFont="1" applyBorder="1" applyAlignment="1">
      <alignment horizontal="center"/>
    </xf>
    <xf numFmtId="0" fontId="3" fillId="0" borderId="1" xfId="1" applyFont="1" applyBorder="1"/>
    <xf numFmtId="4" fontId="15" fillId="4" borderId="11" xfId="2" applyFont="1" applyFill="1" applyBorder="1" applyAlignment="1">
      <alignment horizontal="center"/>
    </xf>
    <xf numFmtId="4" fontId="15" fillId="4" borderId="11" xfId="2" applyFont="1" applyFill="1" applyBorder="1" applyAlignment="1">
      <alignment vertical="center"/>
    </xf>
    <xf numFmtId="3" fontId="15" fillId="0" borderId="7" xfId="2" applyNumberFormat="1" applyFont="1" applyBorder="1" applyAlignment="1">
      <alignment horizontal="center"/>
    </xf>
    <xf numFmtId="3" fontId="15" fillId="0" borderId="7" xfId="2" applyNumberFormat="1" applyFont="1" applyBorder="1"/>
    <xf numFmtId="4" fontId="15" fillId="0" borderId="22" xfId="2" quotePrefix="1" applyFont="1" applyBorder="1" applyAlignment="1">
      <alignment horizontal="center"/>
    </xf>
    <xf numFmtId="4" fontId="15" fillId="0" borderId="7" xfId="2" applyFont="1" applyFill="1" applyBorder="1" applyAlignment="1">
      <alignment horizontal="center"/>
    </xf>
    <xf numFmtId="3" fontId="15" fillId="0" borderId="22" xfId="2" applyNumberFormat="1" applyFont="1" applyBorder="1" applyAlignment="1">
      <alignment horizontal="center"/>
    </xf>
    <xf numFmtId="3" fontId="15" fillId="0" borderId="11" xfId="2" applyNumberFormat="1" applyFont="1" applyFill="1" applyBorder="1"/>
    <xf numFmtId="0" fontId="59" fillId="0" borderId="4" xfId="1" applyFont="1" applyBorder="1"/>
    <xf numFmtId="4" fontId="15" fillId="0" borderId="22" xfId="2" quotePrefix="1" applyFont="1" applyFill="1" applyBorder="1" applyAlignment="1">
      <alignment horizontal="center"/>
    </xf>
    <xf numFmtId="4" fontId="15" fillId="0" borderId="22" xfId="2" applyFont="1" applyFill="1" applyBorder="1" applyAlignment="1">
      <alignment vertical="center"/>
    </xf>
    <xf numFmtId="0" fontId="59" fillId="0" borderId="23" xfId="1" applyFont="1" applyBorder="1"/>
    <xf numFmtId="4" fontId="15" fillId="4" borderId="13" xfId="2" applyFont="1" applyFill="1" applyBorder="1" applyAlignment="1">
      <alignment horizontal="center"/>
    </xf>
    <xf numFmtId="4" fontId="15" fillId="4" borderId="10" xfId="2" applyFont="1" applyFill="1" applyBorder="1" applyAlignment="1">
      <alignment vertical="center"/>
    </xf>
    <xf numFmtId="4" fontId="15" fillId="4" borderId="7" xfId="2" applyFont="1" applyFill="1" applyBorder="1" applyAlignment="1">
      <alignment horizontal="center"/>
    </xf>
    <xf numFmtId="4" fontId="15" fillId="4" borderId="18" xfId="2" applyFont="1" applyFill="1" applyBorder="1" applyAlignment="1">
      <alignment vertical="center"/>
    </xf>
    <xf numFmtId="0" fontId="3" fillId="0" borderId="8" xfId="1" applyFont="1" applyBorder="1"/>
    <xf numFmtId="4" fontId="15" fillId="4" borderId="22" xfId="2" applyFont="1" applyFill="1" applyBorder="1" applyAlignment="1">
      <alignment horizontal="center"/>
    </xf>
    <xf numFmtId="3" fontId="15" fillId="0" borderId="54" xfId="2" applyNumberFormat="1" applyFont="1" applyBorder="1"/>
    <xf numFmtId="3" fontId="15" fillId="32" borderId="0" xfId="1" applyNumberFormat="1" applyFont="1" applyFill="1" applyBorder="1"/>
    <xf numFmtId="3" fontId="15" fillId="32" borderId="13" xfId="1" applyNumberFormat="1" applyFont="1" applyFill="1" applyBorder="1"/>
    <xf numFmtId="4" fontId="15" fillId="4" borderId="68" xfId="2" applyFont="1" applyFill="1" applyBorder="1" applyAlignment="1">
      <alignment horizontal="center"/>
    </xf>
    <xf numFmtId="4" fontId="15" fillId="4" borderId="7" xfId="2" applyFont="1" applyFill="1" applyBorder="1" applyAlignment="1">
      <alignment vertical="center"/>
    </xf>
    <xf numFmtId="3" fontId="15" fillId="0" borderId="13" xfId="2" applyNumberFormat="1" applyFont="1" applyBorder="1" applyAlignment="1">
      <alignment horizontal="right" vertical="center"/>
    </xf>
    <xf numFmtId="3" fontId="15" fillId="32" borderId="11" xfId="1" applyNumberFormat="1" applyFont="1" applyFill="1" applyBorder="1"/>
    <xf numFmtId="3" fontId="15" fillId="0" borderId="53" xfId="2" applyNumberFormat="1" applyFont="1" applyBorder="1" applyAlignment="1">
      <alignment horizontal="center"/>
    </xf>
    <xf numFmtId="3" fontId="15" fillId="0" borderId="53" xfId="2" applyNumberFormat="1" applyFont="1" applyBorder="1"/>
    <xf numFmtId="3" fontId="15" fillId="0" borderId="69" xfId="2" applyNumberFormat="1" applyFont="1" applyFill="1" applyBorder="1" applyAlignment="1"/>
    <xf numFmtId="4" fontId="15" fillId="0" borderId="22" xfId="2" applyFont="1" applyBorder="1" applyAlignment="1">
      <alignment horizontal="left" vertical="center"/>
    </xf>
    <xf numFmtId="3" fontId="15" fillId="0" borderId="11" xfId="2" applyNumberFormat="1" applyFont="1" applyBorder="1" applyAlignment="1">
      <alignment horizontal="right" vertical="center"/>
    </xf>
    <xf numFmtId="3" fontId="15" fillId="0" borderId="18" xfId="2" applyNumberFormat="1" applyFont="1" applyFill="1" applyBorder="1" applyAlignment="1"/>
    <xf numFmtId="4" fontId="15" fillId="4" borderId="70" xfId="2" applyFont="1" applyFill="1" applyBorder="1" applyAlignment="1">
      <alignment horizontal="center"/>
    </xf>
    <xf numFmtId="4" fontId="15" fillId="0" borderId="11" xfId="2" quotePrefix="1" applyFont="1" applyBorder="1" applyAlignment="1">
      <alignment horizontal="left" vertical="center"/>
    </xf>
    <xf numFmtId="3" fontId="15" fillId="0" borderId="51" xfId="2" applyNumberFormat="1" applyFont="1" applyBorder="1" applyAlignment="1">
      <alignment horizontal="center"/>
    </xf>
    <xf numFmtId="3" fontId="15" fillId="0" borderId="71" xfId="2" applyNumberFormat="1" applyFont="1" applyFill="1" applyBorder="1"/>
    <xf numFmtId="3" fontId="15" fillId="32" borderId="51" xfId="2" applyNumberFormat="1" applyFont="1" applyFill="1" applyBorder="1" applyAlignment="1"/>
    <xf numFmtId="4" fontId="15" fillId="0" borderId="11" xfId="2" quotePrefix="1" applyFont="1" applyBorder="1" applyAlignment="1">
      <alignment horizontal="center"/>
    </xf>
    <xf numFmtId="4" fontId="15" fillId="0" borderId="22" xfId="2" quotePrefix="1" applyFont="1" applyBorder="1" applyAlignment="1">
      <alignment horizontal="left" vertical="center"/>
    </xf>
    <xf numFmtId="3" fontId="15" fillId="0" borderId="4" xfId="2" applyNumberFormat="1" applyFont="1" applyBorder="1"/>
    <xf numFmtId="0" fontId="1" fillId="0" borderId="0" xfId="1" applyFont="1" applyBorder="1"/>
    <xf numFmtId="4" fontId="15" fillId="0" borderId="7" xfId="2" applyFont="1" applyBorder="1" applyAlignment="1">
      <alignment horizontal="center"/>
    </xf>
    <xf numFmtId="4" fontId="15" fillId="0" borderId="22" xfId="2" applyFont="1" applyBorder="1" applyAlignment="1">
      <alignment horizontal="center"/>
    </xf>
    <xf numFmtId="4" fontId="15" fillId="0" borderId="51" xfId="2" applyFont="1" applyBorder="1" applyAlignment="1">
      <alignment vertical="center"/>
    </xf>
    <xf numFmtId="3" fontId="12" fillId="32" borderId="10" xfId="2" applyNumberFormat="1" applyFont="1" applyFill="1" applyBorder="1" applyAlignment="1"/>
    <xf numFmtId="4" fontId="107" fillId="4" borderId="7" xfId="2" applyFont="1" applyFill="1" applyBorder="1" applyAlignment="1">
      <alignment horizontal="center" vertical="center" textRotation="90" wrapText="1"/>
    </xf>
    <xf numFmtId="4" fontId="15" fillId="0" borderId="5" xfId="2" applyFont="1" applyBorder="1" applyAlignment="1">
      <alignment horizontal="center"/>
    </xf>
    <xf numFmtId="0" fontId="15" fillId="0" borderId="11" xfId="1" applyFont="1" applyBorder="1" applyAlignment="1">
      <alignment vertical="center"/>
    </xf>
    <xf numFmtId="3" fontId="15" fillId="0" borderId="11" xfId="1" applyNumberFormat="1" applyFont="1" applyBorder="1" applyAlignment="1">
      <alignment horizontal="center"/>
    </xf>
    <xf numFmtId="0" fontId="15" fillId="0" borderId="11" xfId="1" applyFont="1" applyBorder="1"/>
    <xf numFmtId="0" fontId="15" fillId="0" borderId="13" xfId="1" applyFont="1" applyBorder="1" applyAlignment="1">
      <alignment vertical="center"/>
    </xf>
    <xf numFmtId="3" fontId="61" fillId="32" borderId="11" xfId="1" applyNumberFormat="1" applyFont="1" applyFill="1" applyBorder="1"/>
    <xf numFmtId="0" fontId="15" fillId="0" borderId="5" xfId="1" applyFont="1" applyFill="1" applyBorder="1" applyAlignment="1">
      <alignment horizontal="left" vertical="center"/>
    </xf>
    <xf numFmtId="0" fontId="27" fillId="0" borderId="11" xfId="1" applyFont="1" applyBorder="1"/>
    <xf numFmtId="3" fontId="15" fillId="0" borderId="11" xfId="1" applyNumberFormat="1" applyFont="1" applyBorder="1"/>
    <xf numFmtId="0" fontId="15" fillId="0" borderId="22" xfId="1" applyFont="1" applyBorder="1" applyAlignment="1">
      <alignment vertical="center"/>
    </xf>
    <xf numFmtId="3" fontId="15" fillId="32" borderId="22" xfId="1" applyNumberFormat="1" applyFont="1" applyFill="1" applyBorder="1"/>
    <xf numFmtId="0" fontId="30" fillId="0" borderId="0" xfId="1" applyFont="1" applyBorder="1"/>
    <xf numFmtId="3" fontId="61" fillId="32" borderId="0" xfId="1" applyNumberFormat="1" applyFont="1" applyFill="1" applyBorder="1"/>
    <xf numFmtId="0" fontId="15" fillId="0" borderId="3" xfId="1" applyFont="1" applyFill="1" applyBorder="1" applyAlignment="1">
      <alignment horizontal="left"/>
    </xf>
    <xf numFmtId="0" fontId="15" fillId="0" borderId="11" xfId="1" applyFont="1" applyBorder="1" applyAlignment="1">
      <alignment horizontal="right" vertical="center"/>
    </xf>
    <xf numFmtId="3" fontId="15" fillId="32" borderId="10" xfId="1" applyNumberFormat="1" applyFont="1" applyFill="1" applyBorder="1" applyAlignment="1">
      <alignment horizontal="right" vertical="center"/>
    </xf>
    <xf numFmtId="0" fontId="25" fillId="0" borderId="4" xfId="1" applyFont="1" applyBorder="1"/>
    <xf numFmtId="0" fontId="15" fillId="0" borderId="3" xfId="1" applyFont="1" applyFill="1" applyBorder="1" applyAlignment="1">
      <alignment horizontal="left" vertical="center"/>
    </xf>
    <xf numFmtId="3" fontId="15" fillId="0" borderId="9" xfId="1" applyNumberFormat="1" applyFont="1" applyBorder="1" applyAlignment="1">
      <alignment horizontal="center"/>
    </xf>
    <xf numFmtId="0" fontId="27" fillId="0" borderId="0" xfId="1" quotePrefix="1" applyFont="1" applyBorder="1"/>
    <xf numFmtId="0" fontId="1" fillId="0" borderId="5" xfId="1" applyFont="1" applyBorder="1" applyAlignment="1">
      <alignment horizontal="center" vertical="center"/>
    </xf>
    <xf numFmtId="0" fontId="15" fillId="0" borderId="9" xfId="1" applyFont="1" applyFill="1" applyBorder="1" applyAlignment="1">
      <alignment horizontal="center"/>
    </xf>
    <xf numFmtId="3" fontId="15" fillId="0" borderId="11" xfId="1" applyNumberFormat="1" applyFont="1" applyFill="1" applyBorder="1" applyAlignment="1">
      <alignment horizontal="right"/>
    </xf>
    <xf numFmtId="3" fontId="25" fillId="0" borderId="4" xfId="1" applyNumberFormat="1" applyFont="1" applyBorder="1" applyAlignment="1">
      <alignment horizontal="left"/>
    </xf>
    <xf numFmtId="0" fontId="15" fillId="0" borderId="5" xfId="1" applyFont="1" applyFill="1" applyBorder="1" applyAlignment="1">
      <alignment horizontal="left"/>
    </xf>
    <xf numFmtId="0" fontId="15" fillId="0" borderId="0" xfId="1" applyFont="1" applyFill="1" applyBorder="1" applyAlignment="1">
      <alignment horizontal="center"/>
    </xf>
    <xf numFmtId="3" fontId="15" fillId="0" borderId="7" xfId="1" applyNumberFormat="1" applyFont="1" applyFill="1" applyBorder="1" applyAlignment="1">
      <alignment horizontal="right"/>
    </xf>
    <xf numFmtId="3" fontId="15" fillId="32" borderId="7" xfId="1" applyNumberFormat="1" applyFont="1" applyFill="1" applyBorder="1"/>
    <xf numFmtId="3" fontId="108" fillId="0" borderId="4" xfId="1" applyNumberFormat="1" applyFont="1" applyBorder="1" applyAlignment="1">
      <alignment horizontal="left"/>
    </xf>
    <xf numFmtId="0" fontId="108" fillId="0" borderId="0" xfId="1" applyFont="1" applyBorder="1"/>
    <xf numFmtId="0" fontId="15" fillId="0" borderId="17" xfId="1" applyFont="1" applyFill="1" applyBorder="1" applyAlignment="1">
      <alignment horizontal="center"/>
    </xf>
    <xf numFmtId="3" fontId="15" fillId="0" borderId="22" xfId="1" applyNumberFormat="1" applyFont="1" applyFill="1" applyBorder="1" applyAlignment="1">
      <alignment horizontal="right"/>
    </xf>
    <xf numFmtId="3" fontId="15" fillId="0" borderId="0" xfId="1" applyNumberFormat="1" applyFont="1" applyBorder="1" applyAlignment="1">
      <alignment horizontal="center"/>
    </xf>
    <xf numFmtId="0" fontId="15" fillId="0" borderId="10" xfId="1" applyFont="1" applyBorder="1" applyAlignment="1">
      <alignment horizontal="right" vertical="center"/>
    </xf>
    <xf numFmtId="3" fontId="15" fillId="32" borderId="11" xfId="1" applyNumberFormat="1" applyFont="1" applyFill="1" applyBorder="1" applyAlignment="1">
      <alignment horizontal="right" vertical="center"/>
    </xf>
    <xf numFmtId="0" fontId="109" fillId="0" borderId="4" xfId="1" applyFont="1" applyBorder="1"/>
    <xf numFmtId="0" fontId="109" fillId="0" borderId="0" xfId="1" applyFont="1" applyBorder="1"/>
    <xf numFmtId="0" fontId="15" fillId="0" borderId="10" xfId="1" applyFont="1" applyFill="1" applyBorder="1" applyAlignment="1">
      <alignment horizontal="center"/>
    </xf>
    <xf numFmtId="3" fontId="15" fillId="32" borderId="9" xfId="1" applyNumberFormat="1" applyFont="1" applyFill="1" applyBorder="1"/>
    <xf numFmtId="0" fontId="108" fillId="19" borderId="0" xfId="1" applyFont="1" applyFill="1" applyBorder="1"/>
    <xf numFmtId="0" fontId="15" fillId="0" borderId="0" xfId="1" applyFont="1" applyFill="1" applyBorder="1" applyAlignment="1">
      <alignment horizontal="left"/>
    </xf>
    <xf numFmtId="0" fontId="15" fillId="0" borderId="4" xfId="1" applyFont="1" applyFill="1" applyBorder="1" applyAlignment="1">
      <alignment horizontal="center"/>
    </xf>
    <xf numFmtId="3" fontId="15" fillId="32" borderId="55" xfId="1" applyNumberFormat="1" applyFont="1" applyFill="1" applyBorder="1"/>
    <xf numFmtId="0" fontId="15" fillId="0" borderId="8" xfId="1" applyFont="1" applyFill="1" applyBorder="1" applyAlignment="1">
      <alignment horizontal="center"/>
    </xf>
    <xf numFmtId="0" fontId="15" fillId="0" borderId="11" xfId="1" applyFont="1" applyFill="1" applyBorder="1" applyAlignment="1">
      <alignment horizontal="center"/>
    </xf>
    <xf numFmtId="3" fontId="15" fillId="0" borderId="11" xfId="1" applyNumberFormat="1" applyFont="1" applyFill="1" applyBorder="1" applyAlignment="1">
      <alignment horizontal="center"/>
    </xf>
    <xf numFmtId="0" fontId="25" fillId="19" borderId="0" xfId="1" applyFont="1" applyFill="1" applyBorder="1"/>
    <xf numFmtId="4" fontId="1" fillId="0" borderId="11" xfId="2" applyFont="1" applyFill="1" applyBorder="1" applyAlignment="1">
      <alignment horizontal="right" vertical="center"/>
    </xf>
    <xf numFmtId="3" fontId="106" fillId="32" borderId="11" xfId="1" applyNumberFormat="1" applyFont="1" applyFill="1" applyBorder="1"/>
    <xf numFmtId="0" fontId="15" fillId="0" borderId="18" xfId="1" applyFont="1" applyFill="1" applyBorder="1" applyAlignment="1">
      <alignment horizontal="left" vertical="center"/>
    </xf>
    <xf numFmtId="4" fontId="46" fillId="32" borderId="11" xfId="2" applyFont="1" applyFill="1" applyBorder="1" applyAlignment="1">
      <alignment horizontal="left" vertical="center"/>
    </xf>
    <xf numFmtId="3" fontId="46" fillId="32" borderId="11" xfId="1" applyNumberFormat="1" applyFont="1" applyFill="1" applyBorder="1" applyAlignment="1">
      <alignment horizontal="center"/>
    </xf>
    <xf numFmtId="0" fontId="46" fillId="32" borderId="11" xfId="1" applyFont="1" applyFill="1" applyBorder="1"/>
    <xf numFmtId="3" fontId="46" fillId="32" borderId="11" xfId="1" applyNumberFormat="1" applyFont="1" applyFill="1" applyBorder="1"/>
    <xf numFmtId="0" fontId="15" fillId="0" borderId="0" xfId="1" applyFont="1" applyFill="1" applyBorder="1" applyAlignment="1">
      <alignment horizontal="left" vertical="center"/>
    </xf>
    <xf numFmtId="4" fontId="61" fillId="0" borderId="9" xfId="2" applyFont="1" applyFill="1" applyBorder="1" applyAlignment="1">
      <alignment horizontal="left" vertical="center"/>
    </xf>
    <xf numFmtId="0" fontId="15" fillId="0" borderId="17" xfId="1" applyFont="1" applyBorder="1"/>
    <xf numFmtId="3" fontId="15" fillId="0" borderId="9" xfId="1" applyNumberFormat="1" applyFont="1" applyFill="1" applyBorder="1"/>
    <xf numFmtId="0" fontId="30" fillId="16" borderId="4" xfId="1" applyFill="1" applyBorder="1"/>
    <xf numFmtId="0" fontId="15" fillId="16" borderId="5" xfId="1" applyFont="1" applyFill="1" applyBorder="1" applyAlignment="1">
      <alignment horizontal="left" vertical="center"/>
    </xf>
    <xf numFmtId="0" fontId="15" fillId="16" borderId="11" xfId="1" applyFont="1" applyFill="1" applyBorder="1" applyAlignment="1">
      <alignment vertical="center"/>
    </xf>
    <xf numFmtId="3" fontId="15" fillId="16" borderId="11" xfId="1" applyNumberFormat="1" applyFont="1" applyFill="1" applyBorder="1" applyAlignment="1">
      <alignment horizontal="center"/>
    </xf>
    <xf numFmtId="0" fontId="15" fillId="16" borderId="11" xfId="1" applyFont="1" applyFill="1" applyBorder="1"/>
    <xf numFmtId="3" fontId="15" fillId="16" borderId="11" xfId="1" applyNumberFormat="1" applyFont="1" applyFill="1" applyBorder="1"/>
    <xf numFmtId="0" fontId="27" fillId="16" borderId="0" xfId="1" applyFont="1" applyFill="1"/>
    <xf numFmtId="0" fontId="27" fillId="16" borderId="0" xfId="1" applyFont="1" applyFill="1" applyBorder="1"/>
    <xf numFmtId="0" fontId="1" fillId="16" borderId="5" xfId="1" applyFont="1" applyFill="1" applyBorder="1" applyAlignment="1">
      <alignment horizontal="center" vertical="center"/>
    </xf>
    <xf numFmtId="0" fontId="15" fillId="16" borderId="11" xfId="1" applyFont="1" applyFill="1" applyBorder="1" applyAlignment="1">
      <alignment horizontal="left" vertical="center"/>
    </xf>
    <xf numFmtId="3" fontId="27" fillId="16" borderId="11" xfId="1" applyNumberFormat="1" applyFont="1" applyFill="1" applyBorder="1" applyAlignment="1"/>
    <xf numFmtId="0" fontId="25" fillId="16" borderId="11" xfId="1" applyFont="1" applyFill="1" applyBorder="1" applyAlignment="1"/>
    <xf numFmtId="0" fontId="27" fillId="16" borderId="10" xfId="1" applyFont="1" applyFill="1" applyBorder="1" applyAlignment="1">
      <alignment horizontal="right" vertical="center"/>
    </xf>
    <xf numFmtId="0" fontId="15" fillId="16" borderId="22" xfId="1" quotePrefix="1" applyFont="1" applyFill="1" applyBorder="1" applyAlignment="1">
      <alignment horizontal="right" vertical="center"/>
    </xf>
    <xf numFmtId="3" fontId="15" fillId="16" borderId="11" xfId="1" applyNumberFormat="1" applyFont="1" applyFill="1" applyBorder="1" applyAlignment="1">
      <alignment horizontal="right" vertical="center"/>
    </xf>
    <xf numFmtId="0" fontId="15" fillId="16" borderId="18" xfId="1" applyFont="1" applyFill="1" applyBorder="1" applyAlignment="1">
      <alignment horizontal="left" vertical="center"/>
    </xf>
    <xf numFmtId="0" fontId="27" fillId="16" borderId="10" xfId="1" applyFont="1" applyFill="1" applyBorder="1" applyAlignment="1">
      <alignment horizontal="left" vertical="center"/>
    </xf>
    <xf numFmtId="0" fontId="15" fillId="16" borderId="22" xfId="1" applyFont="1" applyFill="1" applyBorder="1" applyAlignment="1">
      <alignment horizontal="right" vertical="center"/>
    </xf>
    <xf numFmtId="3" fontId="15" fillId="16" borderId="10" xfId="1" applyNumberFormat="1" applyFont="1" applyFill="1" applyBorder="1" applyAlignment="1">
      <alignment horizontal="right" vertical="center"/>
    </xf>
    <xf numFmtId="0" fontId="30" fillId="16" borderId="22" xfId="1" applyFill="1" applyBorder="1"/>
    <xf numFmtId="0" fontId="1" fillId="16" borderId="11" xfId="1" applyFont="1" applyFill="1" applyBorder="1" applyAlignment="1">
      <alignment horizontal="center" vertical="center"/>
    </xf>
    <xf numFmtId="0" fontId="15" fillId="16" borderId="10" xfId="1" applyFont="1" applyFill="1" applyBorder="1" applyAlignment="1">
      <alignment horizontal="left"/>
    </xf>
    <xf numFmtId="0" fontId="15" fillId="16" borderId="11" xfId="1" applyFont="1" applyFill="1" applyBorder="1" applyAlignment="1">
      <alignment horizontal="right" vertical="center"/>
    </xf>
    <xf numFmtId="0" fontId="27" fillId="16" borderId="4" xfId="1" applyFont="1" applyFill="1" applyBorder="1"/>
    <xf numFmtId="0" fontId="15" fillId="0" borderId="0" xfId="1" applyFont="1" applyBorder="1" applyAlignment="1">
      <alignment horizontal="right" vertical="center"/>
    </xf>
    <xf numFmtId="3" fontId="15" fillId="0" borderId="0" xfId="1" applyNumberFormat="1" applyFont="1" applyBorder="1" applyAlignment="1">
      <alignment horizontal="right" vertical="center"/>
    </xf>
    <xf numFmtId="0" fontId="110" fillId="15" borderId="33" xfId="1" applyFont="1" applyFill="1" applyBorder="1"/>
    <xf numFmtId="0" fontId="110" fillId="15" borderId="34" xfId="1" applyFont="1" applyFill="1" applyBorder="1"/>
    <xf numFmtId="0" fontId="111" fillId="15" borderId="34" xfId="1" applyFont="1" applyFill="1" applyBorder="1" applyAlignment="1">
      <alignment vertical="center"/>
    </xf>
    <xf numFmtId="0" fontId="111" fillId="15" borderId="35" xfId="1" applyFont="1" applyFill="1" applyBorder="1" applyAlignment="1">
      <alignment vertical="center"/>
    </xf>
    <xf numFmtId="0" fontId="110" fillId="0" borderId="24" xfId="1" applyFont="1" applyBorder="1"/>
    <xf numFmtId="0" fontId="110" fillId="0" borderId="26" xfId="1" applyFont="1" applyBorder="1"/>
    <xf numFmtId="0" fontId="17" fillId="16" borderId="36" xfId="1" applyFont="1" applyFill="1" applyBorder="1"/>
    <xf numFmtId="0" fontId="111" fillId="16" borderId="37" xfId="1" applyFont="1" applyFill="1" applyBorder="1" applyAlignment="1">
      <alignment horizontal="center" vertical="center"/>
    </xf>
    <xf numFmtId="0" fontId="111" fillId="16" borderId="36" xfId="1" applyFont="1" applyFill="1" applyBorder="1" applyAlignment="1">
      <alignment horizontal="center" vertical="center" wrapText="1"/>
    </xf>
    <xf numFmtId="0" fontId="111" fillId="16" borderId="37" xfId="1" applyFont="1" applyFill="1" applyBorder="1" applyAlignment="1">
      <alignment horizontal="center" vertical="center" wrapText="1"/>
    </xf>
    <xf numFmtId="0" fontId="111" fillId="16" borderId="29" xfId="1" applyFont="1" applyFill="1" applyBorder="1" applyAlignment="1">
      <alignment horizontal="center" vertical="center"/>
    </xf>
    <xf numFmtId="0" fontId="110" fillId="0" borderId="38" xfId="1" applyFont="1" applyFill="1" applyBorder="1"/>
    <xf numFmtId="0" fontId="110" fillId="0" borderId="5" xfId="1" applyFont="1" applyBorder="1"/>
    <xf numFmtId="0" fontId="110" fillId="0" borderId="0" xfId="1" applyFont="1" applyBorder="1"/>
    <xf numFmtId="0" fontId="110" fillId="0" borderId="2" xfId="1" applyFont="1" applyBorder="1"/>
    <xf numFmtId="0" fontId="110" fillId="0" borderId="3" xfId="1" applyFont="1" applyBorder="1"/>
    <xf numFmtId="0" fontId="12" fillId="0" borderId="3" xfId="1" applyFont="1" applyFill="1" applyBorder="1" applyAlignment="1">
      <alignment horizontal="center" vertical="top" wrapText="1"/>
    </xf>
    <xf numFmtId="0" fontId="12" fillId="0" borderId="13" xfId="1" applyFont="1" applyFill="1" applyBorder="1" applyAlignment="1">
      <alignment horizontal="center" vertical="top" wrapText="1"/>
    </xf>
    <xf numFmtId="0" fontId="12" fillId="0" borderId="39" xfId="1" applyFont="1" applyFill="1" applyBorder="1" applyAlignment="1">
      <alignment horizontal="center" vertical="top" wrapText="1"/>
    </xf>
    <xf numFmtId="0" fontId="12" fillId="0" borderId="17" xfId="1" applyFont="1" applyBorder="1" applyAlignment="1">
      <alignment vertical="center"/>
    </xf>
    <xf numFmtId="0" fontId="110" fillId="17" borderId="41" xfId="1" applyFont="1" applyFill="1" applyBorder="1" applyAlignment="1">
      <alignment horizontal="center"/>
    </xf>
    <xf numFmtId="0" fontId="12" fillId="0" borderId="0" xfId="1" applyFont="1" applyBorder="1"/>
    <xf numFmtId="4" fontId="12" fillId="0" borderId="10" xfId="1" applyNumberFormat="1" applyFont="1" applyFill="1" applyBorder="1" applyAlignment="1">
      <alignment horizontal="center" vertical="center"/>
    </xf>
    <xf numFmtId="4" fontId="12" fillId="0" borderId="11" xfId="1" applyNumberFormat="1" applyFont="1" applyFill="1" applyBorder="1" applyAlignment="1">
      <alignment horizontal="center" vertical="center"/>
    </xf>
    <xf numFmtId="3" fontId="12" fillId="0" borderId="42" xfId="1" applyNumberFormat="1" applyFont="1" applyFill="1" applyBorder="1" applyAlignment="1">
      <alignment horizontal="center" vertical="center"/>
    </xf>
    <xf numFmtId="0" fontId="12" fillId="0" borderId="9" xfId="1" applyFont="1" applyFill="1" applyBorder="1" applyAlignment="1">
      <alignment vertical="center"/>
    </xf>
    <xf numFmtId="0" fontId="17" fillId="0" borderId="0" xfId="1" applyFont="1" applyBorder="1"/>
    <xf numFmtId="4" fontId="17" fillId="0" borderId="5" xfId="1" applyNumberFormat="1" applyFont="1" applyFill="1" applyBorder="1" applyAlignment="1">
      <alignment horizontal="center"/>
    </xf>
    <xf numFmtId="4" fontId="17" fillId="0" borderId="7" xfId="1" applyNumberFormat="1" applyFont="1" applyFill="1" applyBorder="1" applyAlignment="1">
      <alignment horizontal="center"/>
    </xf>
    <xf numFmtId="4" fontId="17" fillId="0" borderId="0" xfId="1" applyNumberFormat="1" applyFont="1" applyFill="1" applyBorder="1" applyAlignment="1">
      <alignment horizontal="center"/>
    </xf>
    <xf numFmtId="3" fontId="12" fillId="0" borderId="43" xfId="1" applyNumberFormat="1" applyFont="1" applyFill="1" applyBorder="1"/>
    <xf numFmtId="0" fontId="12" fillId="0" borderId="0" xfId="1" applyFont="1" applyFill="1" applyBorder="1" applyAlignment="1"/>
    <xf numFmtId="0" fontId="12" fillId="0" borderId="5" xfId="1" applyFont="1" applyFill="1" applyBorder="1" applyAlignment="1"/>
    <xf numFmtId="0" fontId="12" fillId="0" borderId="7" xfId="1" applyFont="1" applyFill="1" applyBorder="1" applyAlignment="1"/>
    <xf numFmtId="0" fontId="12" fillId="0" borderId="8" xfId="1" applyFont="1" applyFill="1" applyBorder="1" applyAlignment="1">
      <alignment vertical="center"/>
    </xf>
    <xf numFmtId="0" fontId="17" fillId="0" borderId="17" xfId="1" applyFont="1" applyBorder="1"/>
    <xf numFmtId="0" fontId="110" fillId="0" borderId="18" xfId="1" applyFont="1" applyBorder="1"/>
    <xf numFmtId="4" fontId="17" fillId="0" borderId="22" xfId="1" applyNumberFormat="1" applyFont="1" applyFill="1" applyBorder="1" applyAlignment="1">
      <alignment horizontal="center"/>
    </xf>
    <xf numFmtId="4" fontId="17" fillId="0" borderId="17" xfId="1" applyNumberFormat="1" applyFont="1" applyFill="1" applyBorder="1" applyAlignment="1">
      <alignment horizontal="center"/>
    </xf>
    <xf numFmtId="0" fontId="110" fillId="17" borderId="44" xfId="1" applyFont="1" applyFill="1" applyBorder="1"/>
    <xf numFmtId="0" fontId="110" fillId="17" borderId="5" xfId="1" applyFont="1" applyFill="1" applyBorder="1"/>
    <xf numFmtId="0" fontId="112" fillId="17" borderId="9" xfId="1" applyFont="1" applyFill="1" applyBorder="1" applyAlignment="1"/>
    <xf numFmtId="0" fontId="112" fillId="17" borderId="10" xfId="1" applyFont="1" applyFill="1" applyBorder="1" applyAlignment="1"/>
    <xf numFmtId="0" fontId="112" fillId="17" borderId="11" xfId="1" applyFont="1" applyFill="1" applyBorder="1" applyAlignment="1"/>
    <xf numFmtId="4" fontId="113" fillId="17" borderId="9" xfId="1" applyNumberFormat="1" applyFont="1" applyFill="1" applyBorder="1" applyAlignment="1">
      <alignment horizontal="center"/>
    </xf>
    <xf numFmtId="3" fontId="112" fillId="17" borderId="43" xfId="1" applyNumberFormat="1" applyFont="1" applyFill="1" applyBorder="1" applyAlignment="1">
      <alignment horizontal="right"/>
    </xf>
    <xf numFmtId="0" fontId="110" fillId="0" borderId="45" xfId="1" applyFont="1" applyFill="1" applyBorder="1"/>
    <xf numFmtId="0" fontId="12" fillId="0" borderId="8" xfId="1" applyFont="1" applyFill="1" applyBorder="1" applyAlignment="1"/>
    <xf numFmtId="0" fontId="12" fillId="0" borderId="9" xfId="1" applyFont="1" applyFill="1" applyBorder="1" applyAlignment="1"/>
    <xf numFmtId="0" fontId="12" fillId="0" borderId="10" xfId="1" applyFont="1" applyFill="1" applyBorder="1" applyAlignment="1"/>
    <xf numFmtId="0" fontId="12" fillId="0" borderId="11" xfId="1" applyFont="1" applyFill="1" applyBorder="1" applyAlignment="1"/>
    <xf numFmtId="4" fontId="17" fillId="0" borderId="9" xfId="1" applyNumberFormat="1" applyFont="1" applyFill="1" applyBorder="1" applyAlignment="1">
      <alignment horizontal="center"/>
    </xf>
    <xf numFmtId="4" fontId="114" fillId="0" borderId="43" xfId="1" applyNumberFormat="1" applyFont="1" applyFill="1" applyBorder="1" applyAlignment="1">
      <alignment horizontal="center"/>
    </xf>
    <xf numFmtId="0" fontId="110" fillId="18" borderId="41" xfId="1" applyFont="1" applyFill="1" applyBorder="1"/>
    <xf numFmtId="0" fontId="12" fillId="0" borderId="8" xfId="1" applyFont="1" applyBorder="1"/>
    <xf numFmtId="0" fontId="12" fillId="0" borderId="9" xfId="1" applyFont="1" applyBorder="1"/>
    <xf numFmtId="0" fontId="111" fillId="0" borderId="0" xfId="1" applyFont="1" applyBorder="1"/>
    <xf numFmtId="0" fontId="12" fillId="0" borderId="9" xfId="1" applyFont="1" applyBorder="1" applyAlignment="1">
      <alignment horizontal="left"/>
    </xf>
    <xf numFmtId="0" fontId="12" fillId="0" borderId="8" xfId="1" applyFont="1" applyBorder="1" applyAlignment="1">
      <alignment horizontal="left"/>
    </xf>
    <xf numFmtId="0" fontId="12" fillId="0" borderId="23" xfId="1" applyFont="1" applyBorder="1" applyAlignment="1">
      <alignment horizontal="left"/>
    </xf>
    <xf numFmtId="4" fontId="17" fillId="0" borderId="0" xfId="1" applyNumberFormat="1" applyFont="1" applyFill="1" applyBorder="1" applyAlignment="1">
      <alignment horizontal="right"/>
    </xf>
    <xf numFmtId="4" fontId="17" fillId="0" borderId="7" xfId="1" applyNumberFormat="1" applyFont="1" applyFill="1" applyBorder="1" applyAlignment="1">
      <alignment horizontal="right"/>
    </xf>
    <xf numFmtId="4" fontId="114" fillId="0" borderId="49" xfId="1" applyNumberFormat="1" applyFont="1" applyFill="1" applyBorder="1"/>
    <xf numFmtId="0" fontId="115" fillId="0" borderId="2" xfId="1" quotePrefix="1" applyFont="1" applyBorder="1" applyAlignment="1"/>
    <xf numFmtId="4" fontId="12" fillId="0" borderId="9" xfId="1" applyNumberFormat="1" applyFont="1" applyFill="1" applyBorder="1" applyAlignment="1">
      <alignment horizontal="right"/>
    </xf>
    <xf numFmtId="0" fontId="116" fillId="0" borderId="43" xfId="1" applyFont="1" applyFill="1" applyBorder="1"/>
    <xf numFmtId="0" fontId="116" fillId="0" borderId="48" xfId="1" applyFont="1" applyFill="1" applyBorder="1"/>
    <xf numFmtId="0" fontId="111" fillId="0" borderId="8" xfId="1" applyFont="1" applyBorder="1" applyAlignment="1">
      <alignment vertical="center" wrapText="1"/>
    </xf>
    <xf numFmtId="0" fontId="110" fillId="0" borderId="5" xfId="1" applyFont="1" applyFill="1" applyBorder="1"/>
    <xf numFmtId="4" fontId="12" fillId="0" borderId="9" xfId="1" applyNumberFormat="1" applyFont="1" applyFill="1" applyBorder="1" applyAlignment="1">
      <alignment horizontal="center"/>
    </xf>
    <xf numFmtId="4" fontId="12" fillId="0" borderId="11" xfId="1" applyNumberFormat="1" applyFont="1" applyFill="1" applyBorder="1" applyAlignment="1">
      <alignment horizontal="center"/>
    </xf>
    <xf numFmtId="4" fontId="12" fillId="0" borderId="10" xfId="1" applyNumberFormat="1" applyFont="1" applyFill="1" applyBorder="1" applyAlignment="1">
      <alignment horizontal="center"/>
    </xf>
    <xf numFmtId="3" fontId="117" fillId="0" borderId="48" xfId="1" applyNumberFormat="1" applyFont="1" applyFill="1" applyBorder="1" applyAlignment="1">
      <alignment horizontal="right"/>
    </xf>
    <xf numFmtId="0" fontId="111" fillId="0" borderId="9" xfId="1" applyFont="1" applyBorder="1" applyAlignment="1">
      <alignment horizontal="left" vertical="center" wrapText="1"/>
    </xf>
    <xf numFmtId="0" fontId="110" fillId="0" borderId="18" xfId="1" applyFont="1" applyFill="1" applyBorder="1"/>
    <xf numFmtId="0" fontId="110" fillId="18" borderId="44" xfId="1" applyFont="1" applyFill="1" applyBorder="1"/>
    <xf numFmtId="0" fontId="110" fillId="18" borderId="5" xfId="1" applyFont="1" applyFill="1" applyBorder="1"/>
    <xf numFmtId="0" fontId="118" fillId="18" borderId="10" xfId="1" applyFont="1" applyFill="1" applyBorder="1"/>
    <xf numFmtId="4" fontId="112" fillId="18" borderId="11" xfId="1" applyNumberFormat="1" applyFont="1" applyFill="1" applyBorder="1" applyAlignment="1">
      <alignment horizontal="center"/>
    </xf>
    <xf numFmtId="4" fontId="112" fillId="18" borderId="10" xfId="1" applyNumberFormat="1" applyFont="1" applyFill="1" applyBorder="1" applyAlignment="1">
      <alignment horizontal="center"/>
    </xf>
    <xf numFmtId="3" fontId="112" fillId="18" borderId="43" xfId="1" applyNumberFormat="1" applyFont="1" applyFill="1" applyBorder="1"/>
    <xf numFmtId="0" fontId="110" fillId="0" borderId="50" xfId="1" applyFont="1" applyFill="1" applyBorder="1"/>
    <xf numFmtId="0" fontId="110" fillId="0" borderId="0" xfId="1" applyFont="1" applyFill="1" applyBorder="1"/>
    <xf numFmtId="0" fontId="105" fillId="0" borderId="0" xfId="1" applyFont="1" applyFill="1" applyBorder="1" applyAlignment="1">
      <alignment horizontal="left" vertical="center"/>
    </xf>
    <xf numFmtId="0" fontId="115" fillId="0" borderId="2" xfId="1" applyFont="1" applyFill="1" applyBorder="1" applyAlignment="1">
      <alignment horizontal="right"/>
    </xf>
    <xf numFmtId="0" fontId="110" fillId="0" borderId="3" xfId="1" applyFont="1" applyFill="1" applyBorder="1"/>
    <xf numFmtId="4" fontId="12" fillId="0" borderId="22" xfId="1" applyNumberFormat="1" applyFont="1" applyFill="1" applyBorder="1" applyAlignment="1">
      <alignment horizontal="center"/>
    </xf>
    <xf numFmtId="3" fontId="105" fillId="0" borderId="43" xfId="1" applyNumberFormat="1" applyFont="1" applyFill="1" applyBorder="1"/>
    <xf numFmtId="0" fontId="110" fillId="0" borderId="38" xfId="1" applyFont="1" applyBorder="1"/>
    <xf numFmtId="0" fontId="110" fillId="0" borderId="17" xfId="1" applyFont="1" applyBorder="1"/>
    <xf numFmtId="0" fontId="110" fillId="0" borderId="22" xfId="1" applyFont="1" applyBorder="1"/>
    <xf numFmtId="0" fontId="110" fillId="0" borderId="11" xfId="1" applyFont="1" applyBorder="1"/>
    <xf numFmtId="0" fontId="110" fillId="0" borderId="43" xfId="1" applyFont="1" applyFill="1" applyBorder="1"/>
    <xf numFmtId="0" fontId="110" fillId="15" borderId="38" xfId="1" applyFont="1" applyFill="1" applyBorder="1"/>
    <xf numFmtId="3" fontId="12" fillId="15" borderId="43" xfId="1" applyNumberFormat="1" applyFont="1" applyFill="1" applyBorder="1" applyAlignment="1"/>
    <xf numFmtId="0" fontId="110" fillId="0" borderId="30" xfId="1" applyFont="1" applyBorder="1"/>
    <xf numFmtId="0" fontId="110" fillId="0" borderId="31" xfId="1" applyFont="1" applyBorder="1"/>
    <xf numFmtId="0" fontId="110" fillId="0" borderId="32" xfId="1" applyFont="1" applyBorder="1"/>
    <xf numFmtId="0" fontId="110" fillId="17" borderId="40" xfId="1" applyFont="1" applyFill="1" applyBorder="1" applyAlignment="1">
      <alignment horizontal="center"/>
    </xf>
    <xf numFmtId="0" fontId="110" fillId="17" borderId="41" xfId="1" applyFont="1" applyFill="1" applyBorder="1" applyAlignment="1">
      <alignment horizontal="center"/>
    </xf>
    <xf numFmtId="0" fontId="111" fillId="0" borderId="2" xfId="1" quotePrefix="1" applyFont="1" applyBorder="1" applyAlignment="1">
      <alignment horizontal="center" wrapText="1"/>
    </xf>
    <xf numFmtId="0" fontId="111" fillId="0" borderId="0" xfId="1" quotePrefix="1" applyFont="1" applyBorder="1" applyAlignment="1">
      <alignment horizontal="center" wrapText="1"/>
    </xf>
    <xf numFmtId="4" fontId="12" fillId="0" borderId="3" xfId="1" applyNumberFormat="1" applyFont="1" applyFill="1" applyBorder="1" applyAlignment="1">
      <alignment horizontal="center" vertical="center"/>
    </xf>
    <xf numFmtId="4" fontId="12" fillId="0" borderId="18" xfId="1" applyNumberFormat="1" applyFont="1" applyFill="1" applyBorder="1" applyAlignment="1">
      <alignment horizontal="center" vertical="center"/>
    </xf>
    <xf numFmtId="4" fontId="12" fillId="0" borderId="13" xfId="1" applyNumberFormat="1" applyFont="1" applyFill="1" applyBorder="1" applyAlignment="1">
      <alignment horizontal="center" vertical="center"/>
    </xf>
    <xf numFmtId="4" fontId="12" fillId="0" borderId="22" xfId="1" applyNumberFormat="1" applyFont="1" applyFill="1" applyBorder="1" applyAlignment="1">
      <alignment horizontal="center" vertical="center"/>
    </xf>
    <xf numFmtId="3" fontId="12" fillId="0" borderId="46" xfId="1" applyNumberFormat="1" applyFont="1" applyFill="1" applyBorder="1" applyAlignment="1">
      <alignment horizontal="center" vertical="center"/>
    </xf>
    <xf numFmtId="3" fontId="12" fillId="0" borderId="47" xfId="1" applyNumberFormat="1" applyFont="1" applyFill="1" applyBorder="1" applyAlignment="1">
      <alignment horizontal="center" vertical="center"/>
    </xf>
    <xf numFmtId="3" fontId="12" fillId="0" borderId="48" xfId="1" applyNumberFormat="1" applyFont="1" applyFill="1" applyBorder="1" applyAlignment="1">
      <alignment horizontal="center" vertical="center"/>
    </xf>
    <xf numFmtId="0" fontId="112" fillId="18" borderId="8" xfId="1" applyFont="1" applyFill="1" applyBorder="1" applyAlignment="1">
      <alignment horizontal="left" vertical="center"/>
    </xf>
    <xf numFmtId="0" fontId="118" fillId="18" borderId="9" xfId="1" applyFont="1" applyFill="1" applyBorder="1" applyAlignment="1">
      <alignment horizontal="left"/>
    </xf>
    <xf numFmtId="0" fontId="45" fillId="14" borderId="27" xfId="1" applyFont="1" applyFill="1" applyBorder="1" applyAlignment="1">
      <alignment horizontal="center" vertical="center"/>
    </xf>
    <xf numFmtId="0" fontId="45" fillId="14" borderId="28" xfId="1" applyFont="1" applyFill="1" applyBorder="1" applyAlignment="1">
      <alignment horizontal="center" vertical="center"/>
    </xf>
    <xf numFmtId="0" fontId="45" fillId="14" borderId="29" xfId="1" applyFont="1" applyFill="1" applyBorder="1" applyAlignment="1">
      <alignment horizontal="center" vertical="center"/>
    </xf>
    <xf numFmtId="0" fontId="12" fillId="15" borderId="34" xfId="1" applyFont="1" applyFill="1" applyBorder="1" applyAlignment="1">
      <alignment horizontal="center" vertical="top" wrapText="1"/>
    </xf>
    <xf numFmtId="0" fontId="111" fillId="16" borderId="28" xfId="1" applyFont="1" applyFill="1" applyBorder="1" applyAlignment="1">
      <alignment horizontal="center" vertical="center"/>
    </xf>
    <xf numFmtId="0" fontId="17" fillId="16" borderId="28" xfId="1" applyFont="1" applyFill="1" applyBorder="1" applyAlignment="1"/>
    <xf numFmtId="3" fontId="12" fillId="0" borderId="39" xfId="1" applyNumberFormat="1" applyFont="1" applyFill="1" applyBorder="1" applyAlignment="1">
      <alignment horizontal="center" vertical="center"/>
    </xf>
    <xf numFmtId="3" fontId="12" fillId="0" borderId="42" xfId="1" applyNumberFormat="1" applyFont="1" applyFill="1" applyBorder="1" applyAlignment="1">
      <alignment horizontal="center" vertical="center"/>
    </xf>
    <xf numFmtId="0" fontId="12" fillId="15" borderId="17" xfId="1" applyFont="1" applyFill="1" applyBorder="1" applyAlignment="1">
      <alignment horizontal="center"/>
    </xf>
    <xf numFmtId="0" fontId="12" fillId="15" borderId="18" xfId="1" applyFont="1" applyFill="1" applyBorder="1" applyAlignment="1">
      <alignment horizontal="center"/>
    </xf>
    <xf numFmtId="0" fontId="111" fillId="0" borderId="2" xfId="1" applyFont="1" applyBorder="1" applyAlignment="1">
      <alignment horizontal="center" vertical="center" wrapText="1"/>
    </xf>
    <xf numFmtId="0" fontId="111" fillId="0" borderId="0" xfId="1" applyFont="1" applyBorder="1" applyAlignment="1">
      <alignment horizontal="center" vertical="center" wrapText="1"/>
    </xf>
    <xf numFmtId="4" fontId="12" fillId="0" borderId="7" xfId="1" applyNumberFormat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left"/>
    </xf>
    <xf numFmtId="3" fontId="14" fillId="0" borderId="0" xfId="1" applyNumberFormat="1" applyFont="1" applyFill="1" applyBorder="1" applyAlignment="1">
      <alignment horizontal="center"/>
    </xf>
    <xf numFmtId="0" fontId="11" fillId="4" borderId="8" xfId="1" applyFont="1" applyFill="1" applyBorder="1" applyAlignment="1">
      <alignment horizontal="right" vertical="center"/>
    </xf>
    <xf numFmtId="0" fontId="11" fillId="4" borderId="9" xfId="1" applyFont="1" applyFill="1" applyBorder="1" applyAlignment="1">
      <alignment horizontal="right" vertical="center"/>
    </xf>
    <xf numFmtId="0" fontId="11" fillId="4" borderId="10" xfId="1" applyFont="1" applyFill="1" applyBorder="1" applyAlignment="1">
      <alignment horizontal="right" vertical="center"/>
    </xf>
    <xf numFmtId="0" fontId="30" fillId="3" borderId="5" xfId="1" applyFill="1" applyBorder="1" applyAlignment="1">
      <alignment horizontal="center" vertical="center"/>
    </xf>
    <xf numFmtId="2" fontId="6" fillId="0" borderId="0" xfId="1" applyNumberFormat="1" applyFont="1" applyBorder="1" applyAlignment="1">
      <alignment horizontal="right"/>
    </xf>
    <xf numFmtId="2" fontId="22" fillId="14" borderId="0" xfId="1" applyNumberFormat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left" vertical="center" wrapText="1"/>
    </xf>
    <xf numFmtId="0" fontId="4" fillId="3" borderId="9" xfId="1" applyFont="1" applyFill="1" applyBorder="1" applyAlignment="1">
      <alignment horizontal="left" vertical="center" wrapText="1"/>
    </xf>
    <xf numFmtId="0" fontId="4" fillId="3" borderId="10" xfId="1" applyFont="1" applyFill="1" applyBorder="1" applyAlignment="1">
      <alignment horizontal="left" vertical="center" wrapText="1"/>
    </xf>
    <xf numFmtId="0" fontId="19" fillId="0" borderId="0" xfId="1" applyFont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left"/>
    </xf>
    <xf numFmtId="0" fontId="18" fillId="0" borderId="9" xfId="1" applyFont="1" applyFill="1" applyBorder="1" applyAlignment="1">
      <alignment horizontal="left"/>
    </xf>
    <xf numFmtId="0" fontId="34" fillId="3" borderId="0" xfId="1" applyFont="1" applyFill="1" applyBorder="1" applyAlignment="1">
      <alignment horizontal="left" vertical="center"/>
    </xf>
    <xf numFmtId="0" fontId="34" fillId="3" borderId="5" xfId="1" applyFont="1" applyFill="1" applyBorder="1" applyAlignment="1">
      <alignment horizontal="left" vertical="center"/>
    </xf>
    <xf numFmtId="0" fontId="34" fillId="3" borderId="17" xfId="1" applyFont="1" applyFill="1" applyBorder="1" applyAlignment="1">
      <alignment horizontal="left" vertical="center"/>
    </xf>
    <xf numFmtId="0" fontId="34" fillId="3" borderId="18" xfId="1" applyFont="1" applyFill="1" applyBorder="1" applyAlignment="1">
      <alignment horizontal="left" vertical="center"/>
    </xf>
    <xf numFmtId="3" fontId="35" fillId="3" borderId="13" xfId="1" applyNumberFormat="1" applyFont="1" applyFill="1" applyBorder="1" applyAlignment="1">
      <alignment horizontal="center" vertical="center"/>
    </xf>
    <xf numFmtId="3" fontId="35" fillId="3" borderId="22" xfId="1" applyNumberFormat="1" applyFont="1" applyFill="1" applyBorder="1" applyAlignment="1">
      <alignment horizontal="center" vertical="center"/>
    </xf>
    <xf numFmtId="0" fontId="36" fillId="3" borderId="0" xfId="1" applyFont="1" applyFill="1" applyBorder="1" applyAlignment="1">
      <alignment horizontal="center" vertical="center"/>
    </xf>
    <xf numFmtId="0" fontId="67" fillId="0" borderId="0" xfId="1" applyFont="1" applyFill="1" applyBorder="1" applyAlignment="1">
      <alignment horizontal="center" vertical="center" wrapText="1"/>
    </xf>
    <xf numFmtId="0" fontId="51" fillId="14" borderId="2" xfId="1" applyFont="1" applyFill="1" applyBorder="1" applyAlignment="1">
      <alignment horizontal="center" vertical="center"/>
    </xf>
    <xf numFmtId="0" fontId="51" fillId="14" borderId="3" xfId="1" applyFont="1" applyFill="1" applyBorder="1" applyAlignment="1">
      <alignment horizontal="center" vertical="center"/>
    </xf>
    <xf numFmtId="0" fontId="51" fillId="14" borderId="0" xfId="1" applyFont="1" applyFill="1" applyBorder="1" applyAlignment="1">
      <alignment horizontal="center" vertical="center"/>
    </xf>
    <xf numFmtId="0" fontId="51" fillId="14" borderId="5" xfId="1" applyFont="1" applyFill="1" applyBorder="1" applyAlignment="1">
      <alignment horizontal="center" vertical="center"/>
    </xf>
    <xf numFmtId="0" fontId="51" fillId="14" borderId="17" xfId="1" applyFont="1" applyFill="1" applyBorder="1" applyAlignment="1">
      <alignment horizontal="center" vertical="center"/>
    </xf>
    <xf numFmtId="0" fontId="51" fillId="14" borderId="18" xfId="1" applyFont="1" applyFill="1" applyBorder="1" applyAlignment="1">
      <alignment horizontal="center" vertical="center"/>
    </xf>
    <xf numFmtId="0" fontId="34" fillId="14" borderId="0" xfId="1" applyFont="1" applyFill="1" applyBorder="1" applyAlignment="1">
      <alignment horizontal="center" vertical="center" wrapText="1"/>
    </xf>
    <xf numFmtId="0" fontId="34" fillId="14" borderId="17" xfId="1" applyFont="1" applyFill="1" applyBorder="1" applyAlignment="1">
      <alignment horizontal="center" vertical="center" wrapText="1"/>
    </xf>
    <xf numFmtId="0" fontId="5" fillId="18" borderId="1" xfId="1" applyFont="1" applyFill="1" applyBorder="1" applyAlignment="1">
      <alignment horizontal="center" vertical="center" wrapText="1"/>
    </xf>
    <xf numFmtId="0" fontId="5" fillId="18" borderId="2" xfId="1" applyFont="1" applyFill="1" applyBorder="1" applyAlignment="1">
      <alignment horizontal="center" vertical="center" wrapText="1"/>
    </xf>
    <xf numFmtId="0" fontId="5" fillId="18" borderId="3" xfId="1" applyFont="1" applyFill="1" applyBorder="1" applyAlignment="1">
      <alignment horizontal="center" vertical="center" wrapText="1"/>
    </xf>
    <xf numFmtId="0" fontId="5" fillId="18" borderId="4" xfId="1" applyFont="1" applyFill="1" applyBorder="1" applyAlignment="1">
      <alignment horizontal="center" vertical="center" wrapText="1"/>
    </xf>
    <xf numFmtId="0" fontId="5" fillId="18" borderId="0" xfId="1" applyFont="1" applyFill="1" applyBorder="1" applyAlignment="1">
      <alignment horizontal="center" vertical="center" wrapText="1"/>
    </xf>
    <xf numFmtId="0" fontId="5" fillId="18" borderId="5" xfId="1" applyFont="1" applyFill="1" applyBorder="1" applyAlignment="1">
      <alignment horizontal="center" vertical="center" wrapText="1"/>
    </xf>
    <xf numFmtId="0" fontId="5" fillId="18" borderId="23" xfId="1" applyFont="1" applyFill="1" applyBorder="1" applyAlignment="1">
      <alignment horizontal="center" vertical="center" wrapText="1"/>
    </xf>
    <xf numFmtId="0" fontId="5" fillId="18" borderId="17" xfId="1" applyFont="1" applyFill="1" applyBorder="1" applyAlignment="1">
      <alignment horizontal="center" vertical="center" wrapText="1"/>
    </xf>
    <xf numFmtId="0" fontId="5" fillId="18" borderId="18" xfId="1" applyFont="1" applyFill="1" applyBorder="1" applyAlignment="1">
      <alignment horizontal="center" vertical="center" wrapText="1"/>
    </xf>
    <xf numFmtId="0" fontId="14" fillId="20" borderId="7" xfId="1" applyFont="1" applyFill="1" applyBorder="1" applyAlignment="1">
      <alignment horizontal="center" vertical="center"/>
    </xf>
    <xf numFmtId="0" fontId="14" fillId="26" borderId="7" xfId="1" applyFont="1" applyFill="1" applyBorder="1" applyAlignment="1">
      <alignment horizontal="center" vertical="center"/>
    </xf>
    <xf numFmtId="0" fontId="14" fillId="26" borderId="22" xfId="1" applyFont="1" applyFill="1" applyBorder="1" applyAlignment="1">
      <alignment horizontal="center" vertical="center"/>
    </xf>
    <xf numFmtId="0" fontId="14" fillId="21" borderId="7" xfId="1" applyFont="1" applyFill="1" applyBorder="1" applyAlignment="1">
      <alignment horizontal="center" vertical="center"/>
    </xf>
    <xf numFmtId="0" fontId="14" fillId="27" borderId="13" xfId="1" applyFont="1" applyFill="1" applyBorder="1" applyAlignment="1">
      <alignment horizontal="center" vertical="center"/>
    </xf>
    <xf numFmtId="0" fontId="14" fillId="27" borderId="22" xfId="1" applyFont="1" applyFill="1" applyBorder="1" applyAlignment="1">
      <alignment horizontal="center" vertical="center"/>
    </xf>
    <xf numFmtId="0" fontId="14" fillId="27" borderId="7" xfId="1" applyFont="1" applyFill="1" applyBorder="1" applyAlignment="1">
      <alignment horizontal="center" vertical="center"/>
    </xf>
    <xf numFmtId="0" fontId="14" fillId="26" borderId="13" xfId="1" applyFont="1" applyFill="1" applyBorder="1" applyAlignment="1">
      <alignment horizontal="center" vertical="center"/>
    </xf>
    <xf numFmtId="0" fontId="67" fillId="0" borderId="0" xfId="1" applyFont="1" applyFill="1" applyBorder="1" applyAlignment="1">
      <alignment horizontal="center" vertical="top" wrapText="1"/>
    </xf>
    <xf numFmtId="0" fontId="37" fillId="24" borderId="0" xfId="1" applyFont="1" applyFill="1" applyBorder="1" applyAlignment="1">
      <alignment horizontal="left" vertical="top" wrapText="1"/>
    </xf>
    <xf numFmtId="0" fontId="83" fillId="0" borderId="0" xfId="1" applyFont="1" applyFill="1" applyBorder="1" applyAlignment="1">
      <alignment horizontal="right" vertical="top"/>
    </xf>
    <xf numFmtId="0" fontId="29" fillId="0" borderId="0" xfId="1" applyFont="1" applyFill="1" applyBorder="1" applyAlignment="1">
      <alignment horizontal="center" vertical="center"/>
    </xf>
    <xf numFmtId="0" fontId="72" fillId="31" borderId="0" xfId="1" applyFont="1" applyFill="1" applyBorder="1" applyAlignment="1">
      <alignment horizontal="center" vertical="center"/>
    </xf>
    <xf numFmtId="0" fontId="72" fillId="31" borderId="5" xfId="1" applyFont="1" applyFill="1" applyBorder="1" applyAlignment="1">
      <alignment horizontal="center" vertical="center"/>
    </xf>
    <xf numFmtId="3" fontId="73" fillId="0" borderId="0" xfId="1" applyNumberFormat="1" applyFont="1" applyFill="1" applyBorder="1" applyAlignment="1">
      <alignment horizontal="center" wrapText="1"/>
    </xf>
    <xf numFmtId="0" fontId="74" fillId="0" borderId="0" xfId="1" applyFont="1" applyFill="1" applyBorder="1" applyAlignment="1">
      <alignment horizontal="center" wrapText="1"/>
    </xf>
    <xf numFmtId="0" fontId="52" fillId="31" borderId="0" xfId="1" applyFont="1" applyFill="1" applyBorder="1" applyAlignment="1">
      <alignment horizontal="center" vertical="top" wrapText="1"/>
    </xf>
    <xf numFmtId="3" fontId="73" fillId="0" borderId="0" xfId="1" applyNumberFormat="1" applyFont="1" applyFill="1" applyBorder="1" applyAlignment="1">
      <alignment horizontal="left"/>
    </xf>
    <xf numFmtId="0" fontId="74" fillId="0" borderId="0" xfId="1" applyFont="1" applyFill="1" applyBorder="1" applyAlignment="1">
      <alignment horizontal="left"/>
    </xf>
    <xf numFmtId="0" fontId="37" fillId="24" borderId="0" xfId="1" quotePrefix="1" applyFont="1" applyFill="1" applyBorder="1" applyAlignment="1">
      <alignment horizontal="left" vertical="center" wrapText="1"/>
    </xf>
    <xf numFmtId="0" fontId="57" fillId="0" borderId="0" xfId="1" applyFont="1" applyBorder="1" applyAlignment="1">
      <alignment vertical="center"/>
    </xf>
    <xf numFmtId="3" fontId="14" fillId="0" borderId="5" xfId="1" applyNumberFormat="1" applyFont="1" applyFill="1" applyBorder="1" applyAlignment="1">
      <alignment horizontal="center"/>
    </xf>
    <xf numFmtId="0" fontId="84" fillId="3" borderId="4" xfId="1" applyFont="1" applyFill="1" applyBorder="1" applyAlignment="1">
      <alignment horizontal="center" vertical="center" wrapText="1"/>
    </xf>
    <xf numFmtId="0" fontId="84" fillId="3" borderId="0" xfId="1" applyFont="1" applyFill="1" applyBorder="1" applyAlignment="1">
      <alignment horizontal="center" vertical="center" wrapText="1"/>
    </xf>
    <xf numFmtId="0" fontId="47" fillId="33" borderId="4" xfId="1" applyFont="1" applyFill="1" applyBorder="1" applyAlignment="1">
      <alignment horizontal="center" vertical="center"/>
    </xf>
    <xf numFmtId="0" fontId="47" fillId="32" borderId="0" xfId="1" applyFont="1" applyFill="1" applyBorder="1" applyAlignment="1">
      <alignment horizontal="center" vertical="center"/>
    </xf>
    <xf numFmtId="0" fontId="47" fillId="32" borderId="23" xfId="1" applyFont="1" applyFill="1" applyBorder="1" applyAlignment="1">
      <alignment horizontal="center" vertical="center"/>
    </xf>
    <xf numFmtId="0" fontId="47" fillId="32" borderId="17" xfId="1" applyFont="1" applyFill="1" applyBorder="1" applyAlignment="1">
      <alignment horizontal="center" vertical="center"/>
    </xf>
    <xf numFmtId="0" fontId="47" fillId="32" borderId="4" xfId="1" applyFont="1" applyFill="1" applyBorder="1" applyAlignment="1">
      <alignment horizontal="center"/>
    </xf>
    <xf numFmtId="0" fontId="47" fillId="32" borderId="0" xfId="1" applyFont="1" applyFill="1" applyBorder="1" applyAlignment="1">
      <alignment horizontal="center"/>
    </xf>
    <xf numFmtId="0" fontId="60" fillId="32" borderId="5" xfId="1" applyFont="1" applyFill="1" applyBorder="1" applyAlignment="1">
      <alignment horizontal="center"/>
    </xf>
    <xf numFmtId="0" fontId="76" fillId="0" borderId="0" xfId="1" applyFont="1" applyFill="1" applyBorder="1" applyAlignment="1">
      <alignment horizontal="center" vertical="top" wrapText="1"/>
    </xf>
    <xf numFmtId="0" fontId="76" fillId="0" borderId="5" xfId="1" applyFont="1" applyFill="1" applyBorder="1" applyAlignment="1">
      <alignment horizontal="center" vertical="top" wrapText="1"/>
    </xf>
    <xf numFmtId="0" fontId="37" fillId="24" borderId="2" xfId="1" quotePrefix="1" applyFont="1" applyFill="1" applyBorder="1" applyAlignment="1">
      <alignment horizontal="left" vertical="center" wrapText="1"/>
    </xf>
    <xf numFmtId="0" fontId="32" fillId="35" borderId="8" xfId="1" applyFont="1" applyFill="1" applyBorder="1" applyAlignment="1">
      <alignment horizontal="left" vertical="center"/>
    </xf>
    <xf numFmtId="0" fontId="32" fillId="35" borderId="9" xfId="1" applyFont="1" applyFill="1" applyBorder="1" applyAlignment="1">
      <alignment horizontal="left" vertical="center"/>
    </xf>
    <xf numFmtId="0" fontId="32" fillId="35" borderId="10" xfId="1" applyFont="1" applyFill="1" applyBorder="1" applyAlignment="1">
      <alignment horizontal="left" vertical="center"/>
    </xf>
    <xf numFmtId="0" fontId="42" fillId="35" borderId="8" xfId="1" applyFont="1" applyFill="1" applyBorder="1" applyAlignment="1">
      <alignment horizontal="right" vertical="center"/>
    </xf>
    <xf numFmtId="0" fontId="42" fillId="35" borderId="10" xfId="1" applyFont="1" applyFill="1" applyBorder="1" applyAlignment="1">
      <alignment horizontal="right" vertical="center"/>
    </xf>
    <xf numFmtId="0" fontId="96" fillId="3" borderId="0" xfId="1" applyFont="1" applyFill="1" applyBorder="1" applyAlignment="1">
      <alignment horizontal="center" vertical="top" wrapText="1"/>
    </xf>
    <xf numFmtId="0" fontId="96" fillId="3" borderId="5" xfId="1" applyFont="1" applyFill="1" applyBorder="1" applyAlignment="1">
      <alignment horizontal="center" vertical="top" wrapText="1"/>
    </xf>
    <xf numFmtId="0" fontId="6" fillId="35" borderId="8" xfId="1" applyFont="1" applyFill="1" applyBorder="1" applyAlignment="1">
      <alignment horizontal="right" vertical="center"/>
    </xf>
    <xf numFmtId="0" fontId="6" fillId="35" borderId="9" xfId="1" applyFont="1" applyFill="1" applyBorder="1" applyAlignment="1">
      <alignment horizontal="right" vertical="center"/>
    </xf>
    <xf numFmtId="0" fontId="6" fillId="35" borderId="10" xfId="1" applyFont="1" applyFill="1" applyBorder="1" applyAlignment="1">
      <alignment horizontal="right" vertical="center"/>
    </xf>
    <xf numFmtId="4" fontId="59" fillId="36" borderId="62" xfId="2" applyFont="1" applyFill="1" applyBorder="1" applyAlignment="1">
      <alignment horizontal="center" vertical="center" textRotation="90" wrapText="1"/>
    </xf>
    <xf numFmtId="4" fontId="59" fillId="36" borderId="7" xfId="2" applyFont="1" applyFill="1" applyBorder="1" applyAlignment="1">
      <alignment horizontal="center" vertical="center" textRotation="90" wrapText="1"/>
    </xf>
    <xf numFmtId="4" fontId="98" fillId="3" borderId="2" xfId="2" applyFont="1" applyFill="1" applyBorder="1" applyAlignment="1">
      <alignment vertical="center"/>
    </xf>
    <xf numFmtId="4" fontId="98" fillId="3" borderId="0" xfId="2" applyFont="1" applyFill="1" applyBorder="1" applyAlignment="1">
      <alignment vertical="center"/>
    </xf>
    <xf numFmtId="4" fontId="99" fillId="32" borderId="1" xfId="2" applyFont="1" applyFill="1" applyBorder="1" applyAlignment="1">
      <alignment horizontal="center" vertical="center" wrapText="1"/>
    </xf>
    <xf numFmtId="0" fontId="100" fillId="32" borderId="3" xfId="1" applyFont="1" applyFill="1" applyBorder="1"/>
    <xf numFmtId="0" fontId="100" fillId="32" borderId="23" xfId="1" applyFont="1" applyFill="1" applyBorder="1"/>
    <xf numFmtId="0" fontId="100" fillId="32" borderId="18" xfId="1" applyFont="1" applyFill="1" applyBorder="1"/>
    <xf numFmtId="4" fontId="101" fillId="32" borderId="13" xfId="2" applyFont="1" applyFill="1" applyBorder="1" applyAlignment="1">
      <alignment horizontal="center" vertical="center" wrapText="1"/>
    </xf>
    <xf numFmtId="4" fontId="101" fillId="32" borderId="22" xfId="2" applyFont="1" applyFill="1" applyBorder="1" applyAlignment="1">
      <alignment horizontal="center" vertical="center" wrapText="1"/>
    </xf>
    <xf numFmtId="4" fontId="47" fillId="32" borderId="8" xfId="2" applyFont="1" applyFill="1" applyBorder="1" applyAlignment="1">
      <alignment horizontal="center" vertical="center" wrapText="1"/>
    </xf>
    <xf numFmtId="4" fontId="47" fillId="32" borderId="9" xfId="2" applyFont="1" applyFill="1" applyBorder="1" applyAlignment="1">
      <alignment horizontal="center" vertical="center" wrapText="1"/>
    </xf>
    <xf numFmtId="4" fontId="47" fillId="32" borderId="10" xfId="2" applyFont="1" applyFill="1" applyBorder="1" applyAlignment="1">
      <alignment horizontal="center" vertical="center" wrapText="1"/>
    </xf>
    <xf numFmtId="4" fontId="59" fillId="36" borderId="7" xfId="2" applyFont="1" applyFill="1" applyBorder="1" applyAlignment="1">
      <alignment vertical="center" wrapText="1"/>
    </xf>
    <xf numFmtId="0" fontId="30" fillId="0" borderId="59" xfId="1" applyBorder="1" applyAlignment="1">
      <alignment wrapText="1"/>
    </xf>
    <xf numFmtId="4" fontId="103" fillId="36" borderId="62" xfId="2" applyFont="1" applyFill="1" applyBorder="1" applyAlignment="1">
      <alignment horizontal="center" vertical="center" textRotation="90" wrapText="1"/>
    </xf>
    <xf numFmtId="4" fontId="103" fillId="36" borderId="7" xfId="2" applyFont="1" applyFill="1" applyBorder="1" applyAlignment="1">
      <alignment horizontal="center" vertical="center" textRotation="90" wrapText="1"/>
    </xf>
    <xf numFmtId="4" fontId="59" fillId="36" borderId="62" xfId="2" applyFont="1" applyFill="1" applyBorder="1" applyAlignment="1">
      <alignment horizontal="center" vertical="center" textRotation="90"/>
    </xf>
    <xf numFmtId="4" fontId="59" fillId="36" borderId="7" xfId="2" applyFont="1" applyFill="1" applyBorder="1" applyAlignment="1">
      <alignment horizontal="center" vertical="center" textRotation="90"/>
    </xf>
    <xf numFmtId="4" fontId="59" fillId="36" borderId="22" xfId="2" applyFont="1" applyFill="1" applyBorder="1" applyAlignment="1">
      <alignment horizontal="center" vertical="center" textRotation="90"/>
    </xf>
    <xf numFmtId="4" fontId="104" fillId="36" borderId="13" xfId="2" applyFont="1" applyFill="1" applyBorder="1" applyAlignment="1">
      <alignment horizontal="center" vertical="center" textRotation="90"/>
    </xf>
    <xf numFmtId="4" fontId="104" fillId="36" borderId="7" xfId="2" applyFont="1" applyFill="1" applyBorder="1" applyAlignment="1">
      <alignment horizontal="center" vertical="center" textRotation="90"/>
    </xf>
    <xf numFmtId="4" fontId="104" fillId="36" borderId="22" xfId="2" applyFont="1" applyFill="1" applyBorder="1" applyAlignment="1">
      <alignment horizontal="center" vertical="center" textRotation="90"/>
    </xf>
    <xf numFmtId="4" fontId="61" fillId="36" borderId="13" xfId="2" applyFont="1" applyFill="1" applyBorder="1" applyAlignment="1">
      <alignment horizontal="center" vertical="center" textRotation="90" wrapText="1"/>
    </xf>
    <xf numFmtId="4" fontId="61" fillId="36" borderId="7" xfId="2" applyFont="1" applyFill="1" applyBorder="1" applyAlignment="1">
      <alignment horizontal="center" vertical="center" textRotation="90" wrapText="1"/>
    </xf>
    <xf numFmtId="0" fontId="50" fillId="0" borderId="0" xfId="1" applyFont="1" applyFill="1" applyBorder="1" applyAlignment="1">
      <alignment horizontal="center" vertical="center"/>
    </xf>
    <xf numFmtId="0" fontId="39" fillId="0" borderId="0" xfId="1" applyFont="1" applyBorder="1" applyAlignment="1">
      <alignment horizontal="center" vertical="center"/>
    </xf>
    <xf numFmtId="4" fontId="107" fillId="36" borderId="13" xfId="2" applyFont="1" applyFill="1" applyBorder="1" applyAlignment="1">
      <alignment horizontal="center" vertical="center" textRotation="90" wrapText="1"/>
    </xf>
    <xf numFmtId="4" fontId="107" fillId="36" borderId="7" xfId="2" applyFont="1" applyFill="1" applyBorder="1" applyAlignment="1">
      <alignment horizontal="center" vertical="center" textRotation="90" wrapText="1"/>
    </xf>
    <xf numFmtId="4" fontId="107" fillId="36" borderId="22" xfId="2" applyFont="1" applyFill="1" applyBorder="1" applyAlignment="1">
      <alignment horizontal="center" vertical="center" textRotation="90" wrapText="1"/>
    </xf>
    <xf numFmtId="4" fontId="74" fillId="36" borderId="13" xfId="2" applyFont="1" applyFill="1" applyBorder="1" applyAlignment="1">
      <alignment horizontal="center" textRotation="90" wrapText="1"/>
    </xf>
    <xf numFmtId="4" fontId="74" fillId="36" borderId="7" xfId="2" applyFont="1" applyFill="1" applyBorder="1" applyAlignment="1">
      <alignment horizontal="center" textRotation="90" wrapText="1"/>
    </xf>
    <xf numFmtId="4" fontId="74" fillId="36" borderId="22" xfId="2" applyFont="1" applyFill="1" applyBorder="1" applyAlignment="1">
      <alignment horizontal="center" textRotation="90" wrapText="1"/>
    </xf>
    <xf numFmtId="4" fontId="59" fillId="36" borderId="13" xfId="2" applyFont="1" applyFill="1" applyBorder="1" applyAlignment="1">
      <alignment horizontal="center" vertical="center" textRotation="90" wrapText="1"/>
    </xf>
    <xf numFmtId="4" fontId="59" fillId="36" borderId="22" xfId="2" applyFont="1" applyFill="1" applyBorder="1" applyAlignment="1">
      <alignment horizontal="center" vertical="center" textRotation="90" wrapText="1"/>
    </xf>
    <xf numFmtId="4" fontId="105" fillId="36" borderId="13" xfId="2" applyFont="1" applyFill="1" applyBorder="1" applyAlignment="1">
      <alignment horizontal="center" vertical="center" textRotation="90"/>
    </xf>
    <xf numFmtId="4" fontId="105" fillId="36" borderId="7" xfId="2" applyFont="1" applyFill="1" applyBorder="1" applyAlignment="1">
      <alignment horizontal="center" vertical="center" textRotation="90"/>
    </xf>
    <xf numFmtId="4" fontId="105" fillId="36" borderId="22" xfId="2" applyFont="1" applyFill="1" applyBorder="1" applyAlignment="1">
      <alignment horizontal="center" vertical="center" textRotation="90"/>
    </xf>
    <xf numFmtId="4" fontId="106" fillId="36" borderId="13" xfId="2" applyFont="1" applyFill="1" applyBorder="1" applyAlignment="1">
      <alignment horizontal="center" vertical="center"/>
    </xf>
    <xf numFmtId="0" fontId="30" fillId="0" borderId="22" xfId="1" applyBorder="1" applyAlignment="1">
      <alignment vertical="center"/>
    </xf>
    <xf numFmtId="4" fontId="59" fillId="36" borderId="13" xfId="2" applyFont="1" applyFill="1" applyBorder="1" applyAlignment="1">
      <alignment horizontal="center" textRotation="90"/>
    </xf>
    <xf numFmtId="4" fontId="59" fillId="36" borderId="7" xfId="2" applyFont="1" applyFill="1" applyBorder="1" applyAlignment="1">
      <alignment horizontal="center" textRotation="90"/>
    </xf>
    <xf numFmtId="4" fontId="59" fillId="36" borderId="22" xfId="2" applyFont="1" applyFill="1" applyBorder="1" applyAlignment="1">
      <alignment horizontal="center" textRotation="90"/>
    </xf>
  </cellXfs>
  <cellStyles count="4">
    <cellStyle name="Migliaia 2" xfId="2"/>
    <cellStyle name="Normale" xfId="0" builtinId="0"/>
    <cellStyle name="Normale 2" xfId="1"/>
    <cellStyle name="Normale_Foglio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5" Type="http://schemas.openxmlformats.org/officeDocument/2006/relationships/image" Target="../media/image7.jpeg"/><Relationship Id="rId4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7.jpe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6.jpeg"/><Relationship Id="rId1" Type="http://schemas.openxmlformats.org/officeDocument/2006/relationships/image" Target="../media/image12.pn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1.jpeg"/><Relationship Id="rId1" Type="http://schemas.openxmlformats.org/officeDocument/2006/relationships/image" Target="../media/image17.png"/><Relationship Id="rId4" Type="http://schemas.openxmlformats.org/officeDocument/2006/relationships/image" Target="../media/image1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7</xdr:row>
      <xdr:rowOff>91440</xdr:rowOff>
    </xdr:from>
    <xdr:to>
      <xdr:col>1</xdr:col>
      <xdr:colOff>525780</xdr:colOff>
      <xdr:row>7</xdr:row>
      <xdr:rowOff>91440</xdr:rowOff>
    </xdr:to>
    <xdr:pic>
      <xdr:nvPicPr>
        <xdr:cNvPr id="2" name="Picture 6" descr="pittigramma orto">
          <a:extLst>
            <a:ext uri="{FF2B5EF4-FFF2-40B4-BE49-F238E27FC236}">
              <a16:creationId xmlns:a16="http://schemas.microsoft.com/office/drawing/2014/main" id="{7B7B00FD-9DE2-4239-B42E-2360EFD2E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3900" y="2701290"/>
          <a:ext cx="4114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</xdr:colOff>
      <xdr:row>16</xdr:row>
      <xdr:rowOff>83820</xdr:rowOff>
    </xdr:from>
    <xdr:to>
      <xdr:col>1</xdr:col>
      <xdr:colOff>556260</xdr:colOff>
      <xdr:row>19</xdr:row>
      <xdr:rowOff>43815</xdr:rowOff>
    </xdr:to>
    <xdr:pic>
      <xdr:nvPicPr>
        <xdr:cNvPr id="3" name="Picture 9" descr="pittigramma fiori">
          <a:extLst>
            <a:ext uri="{FF2B5EF4-FFF2-40B4-BE49-F238E27FC236}">
              <a16:creationId xmlns:a16="http://schemas.microsoft.com/office/drawing/2014/main" id="{8E75D41A-87EA-435D-9ADB-76D581A17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3420" y="4389120"/>
          <a:ext cx="472440" cy="445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</xdr:colOff>
      <xdr:row>21</xdr:row>
      <xdr:rowOff>68580</xdr:rowOff>
    </xdr:from>
    <xdr:to>
      <xdr:col>1</xdr:col>
      <xdr:colOff>556260</xdr:colOff>
      <xdr:row>24</xdr:row>
      <xdr:rowOff>20955</xdr:rowOff>
    </xdr:to>
    <xdr:pic>
      <xdr:nvPicPr>
        <xdr:cNvPr id="4" name="Picture 12" descr="pittigramma carni">
          <a:extLst>
            <a:ext uri="{FF2B5EF4-FFF2-40B4-BE49-F238E27FC236}">
              <a16:creationId xmlns:a16="http://schemas.microsoft.com/office/drawing/2014/main" id="{8DA2B200-8361-48E4-8599-4245423E9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3420" y="5354955"/>
          <a:ext cx="47244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</xdr:colOff>
      <xdr:row>23</xdr:row>
      <xdr:rowOff>144780</xdr:rowOff>
    </xdr:from>
    <xdr:to>
      <xdr:col>1</xdr:col>
      <xdr:colOff>541020</xdr:colOff>
      <xdr:row>26</xdr:row>
      <xdr:rowOff>43815</xdr:rowOff>
    </xdr:to>
    <xdr:pic>
      <xdr:nvPicPr>
        <xdr:cNvPr id="5" name="Picture 7" descr="pittigramma avi">
          <a:extLst>
            <a:ext uri="{FF2B5EF4-FFF2-40B4-BE49-F238E27FC236}">
              <a16:creationId xmlns:a16="http://schemas.microsoft.com/office/drawing/2014/main" id="{BB141B6E-74AF-46F6-8562-979100486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3420" y="5831205"/>
          <a:ext cx="457200" cy="41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</xdr:colOff>
      <xdr:row>18</xdr:row>
      <xdr:rowOff>167640</xdr:rowOff>
    </xdr:from>
    <xdr:to>
      <xdr:col>1</xdr:col>
      <xdr:colOff>541020</xdr:colOff>
      <xdr:row>21</xdr:row>
      <xdr:rowOff>116205</xdr:rowOff>
    </xdr:to>
    <xdr:pic>
      <xdr:nvPicPr>
        <xdr:cNvPr id="6" name="Picture 4" descr="C:\Users\g.masiani\Desktop\image.png">
          <a:extLst>
            <a:ext uri="{FF2B5EF4-FFF2-40B4-BE49-F238E27FC236}">
              <a16:creationId xmlns:a16="http://schemas.microsoft.com/office/drawing/2014/main" id="{FE94B823-6F4C-4394-BE3B-4B9BCA674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21600" r="60211" b="20801"/>
        <a:stretch>
          <a:fillRect/>
        </a:stretch>
      </xdr:blipFill>
      <xdr:spPr bwMode="auto">
        <a:xfrm>
          <a:off x="708660" y="4872990"/>
          <a:ext cx="441960" cy="443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144780</xdr:colOff>
      <xdr:row>7</xdr:row>
      <xdr:rowOff>76200</xdr:rowOff>
    </xdr:from>
    <xdr:to>
      <xdr:col>1</xdr:col>
      <xdr:colOff>533400</xdr:colOff>
      <xdr:row>10</xdr:row>
      <xdr:rowOff>26670</xdr:rowOff>
    </xdr:to>
    <xdr:pic>
      <xdr:nvPicPr>
        <xdr:cNvPr id="7" name="Picture 11" descr="pittigramma orto">
          <a:extLst>
            <a:ext uri="{FF2B5EF4-FFF2-40B4-BE49-F238E27FC236}">
              <a16:creationId xmlns:a16="http://schemas.microsoft.com/office/drawing/2014/main" id="{EAF2F282-4848-4B66-9C52-B388964BD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54380" y="2686050"/>
          <a:ext cx="388620" cy="36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174231</xdr:colOff>
      <xdr:row>2</xdr:row>
      <xdr:rowOff>49426</xdr:rowOff>
    </xdr:from>
    <xdr:to>
      <xdr:col>3</xdr:col>
      <xdr:colOff>3192163</xdr:colOff>
      <xdr:row>3</xdr:row>
      <xdr:rowOff>17364</xdr:rowOff>
    </xdr:to>
    <xdr:pic>
      <xdr:nvPicPr>
        <xdr:cNvPr id="8" name="Immagine 16">
          <a:extLst>
            <a:ext uri="{FF2B5EF4-FFF2-40B4-BE49-F238E27FC236}">
              <a16:creationId xmlns:a16="http://schemas.microsoft.com/office/drawing/2014/main" id="{B88031B8-D2CD-4809-AF8C-C8A6A9DD3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10000"/>
        </a:blip>
        <a:srcRect l="3407" t="10983" r="36159" b="16185"/>
        <a:stretch>
          <a:fillRect/>
        </a:stretch>
      </xdr:blipFill>
      <xdr:spPr bwMode="auto">
        <a:xfrm>
          <a:off x="783831" y="382801"/>
          <a:ext cx="3798982" cy="12347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213360</xdr:colOff>
      <xdr:row>6</xdr:row>
      <xdr:rowOff>167640</xdr:rowOff>
    </xdr:from>
    <xdr:to>
      <xdr:col>11</xdr:col>
      <xdr:colOff>982980</xdr:colOff>
      <xdr:row>33</xdr:row>
      <xdr:rowOff>167640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A1D8C45-B4ED-4CEB-A877-67D37C8B5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10000"/>
        </a:blip>
        <a:srcRect/>
        <a:stretch>
          <a:fillRect/>
        </a:stretch>
      </xdr:blipFill>
      <xdr:spPr bwMode="auto">
        <a:xfrm>
          <a:off x="9500235" y="1910715"/>
          <a:ext cx="2684145" cy="415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227753</xdr:colOff>
      <xdr:row>6</xdr:row>
      <xdr:rowOff>79586</xdr:rowOff>
    </xdr:from>
    <xdr:to>
      <xdr:col>4</xdr:col>
      <xdr:colOff>625646</xdr:colOff>
      <xdr:row>6</xdr:row>
      <xdr:rowOff>451061</xdr:rowOff>
    </xdr:to>
    <xdr:pic>
      <xdr:nvPicPr>
        <xdr:cNvPr id="3" name="Picture 11" descr="pittigramma orto">
          <a:extLst>
            <a:ext uri="{FF2B5EF4-FFF2-40B4-BE49-F238E27FC236}">
              <a16:creationId xmlns:a16="http://schemas.microsoft.com/office/drawing/2014/main" id="{80389709-FF4F-4EA2-9A6A-6B62D504A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42628" y="1822661"/>
          <a:ext cx="397893" cy="371475"/>
        </a:xfrm>
        <a:prstGeom prst="ellipse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0</xdr:colOff>
      <xdr:row>47</xdr:row>
      <xdr:rowOff>0</xdr:rowOff>
    </xdr:from>
    <xdr:to>
      <xdr:col>23</xdr:col>
      <xdr:colOff>571500</xdr:colOff>
      <xdr:row>47</xdr:row>
      <xdr:rowOff>38100</xdr:rowOff>
    </xdr:to>
    <xdr:pic>
      <xdr:nvPicPr>
        <xdr:cNvPr id="4" name="Picture 6" descr="pittigramma orto">
          <a:extLst>
            <a:ext uri="{FF2B5EF4-FFF2-40B4-BE49-F238E27FC236}">
              <a16:creationId xmlns:a16="http://schemas.microsoft.com/office/drawing/2014/main" id="{FC5FB37F-0C08-40C7-BD93-B5D03FAD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516725" y="8258175"/>
          <a:ext cx="5715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137160</xdr:colOff>
      <xdr:row>6</xdr:row>
      <xdr:rowOff>53340</xdr:rowOff>
    </xdr:from>
    <xdr:to>
      <xdr:col>11</xdr:col>
      <xdr:colOff>929640</xdr:colOff>
      <xdr:row>34</xdr:row>
      <xdr:rowOff>83820</xdr:rowOff>
    </xdr:to>
    <xdr:sp macro="" textlink="">
      <xdr:nvSpPr>
        <xdr:cNvPr id="5" name="Rettangolo 4">
          <a:extLst>
            <a:ext uri="{FF2B5EF4-FFF2-40B4-BE49-F238E27FC236}">
              <a16:creationId xmlns:a16="http://schemas.microsoft.com/office/drawing/2014/main" id="{59EEE3AD-ECDD-4966-A17E-E7FA235E7034}"/>
            </a:ext>
          </a:extLst>
        </xdr:cNvPr>
        <xdr:cNvSpPr>
          <a:spLocks noChangeArrowheads="1"/>
        </xdr:cNvSpPr>
      </xdr:nvSpPr>
      <xdr:spPr bwMode="auto">
        <a:xfrm>
          <a:off x="9424035" y="1796415"/>
          <a:ext cx="2707005" cy="4383405"/>
        </a:xfrm>
        <a:prstGeom prst="rect">
          <a:avLst/>
        </a:prstGeom>
        <a:noFill/>
        <a:ln w="76200" algn="ctr">
          <a:solidFill>
            <a:srgbClr val="00B050"/>
          </a:solidFill>
          <a:round/>
          <a:headEnd/>
          <a:tailEnd/>
        </a:ln>
      </xdr:spPr>
    </xdr:sp>
    <xdr:clientData/>
  </xdr:twoCellAnchor>
  <xdr:twoCellAnchor>
    <xdr:from>
      <xdr:col>14</xdr:col>
      <xdr:colOff>220980</xdr:colOff>
      <xdr:row>4</xdr:row>
      <xdr:rowOff>99060</xdr:rowOff>
    </xdr:from>
    <xdr:to>
      <xdr:col>20</xdr:col>
      <xdr:colOff>518160</xdr:colOff>
      <xdr:row>6</xdr:row>
      <xdr:rowOff>106680</xdr:rowOff>
    </xdr:to>
    <xdr:pic>
      <xdr:nvPicPr>
        <xdr:cNvPr id="6" name="Picture 414" descr="Sogemi_NewFooter_01_NOcomuneMilano_compresso">
          <a:extLst>
            <a:ext uri="{FF2B5EF4-FFF2-40B4-BE49-F238E27FC236}">
              <a16:creationId xmlns:a16="http://schemas.microsoft.com/office/drawing/2014/main" id="{CE4FAC54-242D-4690-BB7A-B123C6F97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051280" y="718185"/>
          <a:ext cx="4154805" cy="1131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</xdr:colOff>
      <xdr:row>3</xdr:row>
      <xdr:rowOff>38100</xdr:rowOff>
    </xdr:from>
    <xdr:to>
      <xdr:col>3</xdr:col>
      <xdr:colOff>510540</xdr:colOff>
      <xdr:row>5</xdr:row>
      <xdr:rowOff>30480</xdr:rowOff>
    </xdr:to>
    <xdr:pic>
      <xdr:nvPicPr>
        <xdr:cNvPr id="7" name="Immagine 9">
          <a:extLst>
            <a:ext uri="{FF2B5EF4-FFF2-40B4-BE49-F238E27FC236}">
              <a16:creationId xmlns:a16="http://schemas.microsoft.com/office/drawing/2014/main" id="{C5837589-3FAC-4890-8918-62498DD7C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10000"/>
        </a:blip>
        <a:srcRect l="3407" t="10983" r="36159" b="16185"/>
        <a:stretch>
          <a:fillRect/>
        </a:stretch>
      </xdr:blipFill>
      <xdr:spPr bwMode="auto">
        <a:xfrm>
          <a:off x="817245" y="542925"/>
          <a:ext cx="3493770" cy="1125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327660</xdr:colOff>
      <xdr:row>12</xdr:row>
      <xdr:rowOff>182880</xdr:rowOff>
    </xdr:from>
    <xdr:to>
      <xdr:col>15</xdr:col>
      <xdr:colOff>175260</xdr:colOff>
      <xdr:row>48</xdr:row>
      <xdr:rowOff>121920</xdr:rowOff>
    </xdr:to>
    <xdr:pic>
      <xdr:nvPicPr>
        <xdr:cNvPr id="2" name="Picture 58">
          <a:extLst>
            <a:ext uri="{FF2B5EF4-FFF2-40B4-BE49-F238E27FC236}">
              <a16:creationId xmlns:a16="http://schemas.microsoft.com/office/drawing/2014/main" id="{80432062-CA09-4666-8A7F-CDBC3AC96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434060" y="3421380"/>
          <a:ext cx="4791075" cy="67970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929640</xdr:colOff>
      <xdr:row>31</xdr:row>
      <xdr:rowOff>106680</xdr:rowOff>
    </xdr:from>
    <xdr:to>
      <xdr:col>12</xdr:col>
      <xdr:colOff>411480</xdr:colOff>
      <xdr:row>34</xdr:row>
      <xdr:rowOff>76200</xdr:rowOff>
    </xdr:to>
    <xdr:pic>
      <xdr:nvPicPr>
        <xdr:cNvPr id="3" name="Picture 4" descr="C:\Users\g.masiani\Desktop\image.png">
          <a:extLst>
            <a:ext uri="{FF2B5EF4-FFF2-40B4-BE49-F238E27FC236}">
              <a16:creationId xmlns:a16="http://schemas.microsoft.com/office/drawing/2014/main" id="{6C88DED4-7F09-4D57-9427-CF86CA396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1600" r="60211" b="20801"/>
        <a:stretch>
          <a:fillRect/>
        </a:stretch>
      </xdr:blipFill>
      <xdr:spPr bwMode="auto">
        <a:xfrm>
          <a:off x="14359890" y="6964680"/>
          <a:ext cx="54864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571500</xdr:colOff>
      <xdr:row>43</xdr:row>
      <xdr:rowOff>129540</xdr:rowOff>
    </xdr:from>
    <xdr:to>
      <xdr:col>13</xdr:col>
      <xdr:colOff>167640</xdr:colOff>
      <xdr:row>45</xdr:row>
      <xdr:rowOff>152400</xdr:rowOff>
    </xdr:to>
    <xdr:pic>
      <xdr:nvPicPr>
        <xdr:cNvPr id="4" name="Picture 9" descr="pittigramma fiori">
          <a:extLst>
            <a:ext uri="{FF2B5EF4-FFF2-40B4-BE49-F238E27FC236}">
              <a16:creationId xmlns:a16="http://schemas.microsoft.com/office/drawing/2014/main" id="{43E5F804-0440-4871-BC6B-5A4AF49B4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68550" y="9273540"/>
          <a:ext cx="41529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30480</xdr:colOff>
      <xdr:row>12</xdr:row>
      <xdr:rowOff>167640</xdr:rowOff>
    </xdr:from>
    <xdr:to>
      <xdr:col>15</xdr:col>
      <xdr:colOff>167640</xdr:colOff>
      <xdr:row>48</xdr:row>
      <xdr:rowOff>129540</xdr:rowOff>
    </xdr:to>
    <xdr:sp macro="" textlink="">
      <xdr:nvSpPr>
        <xdr:cNvPr id="5" name="Rettangolo 7">
          <a:extLst>
            <a:ext uri="{FF2B5EF4-FFF2-40B4-BE49-F238E27FC236}">
              <a16:creationId xmlns:a16="http://schemas.microsoft.com/office/drawing/2014/main" id="{986D7A01-B811-47E1-AA06-9C2FD1B891A3}"/>
            </a:ext>
          </a:extLst>
        </xdr:cNvPr>
        <xdr:cNvSpPr>
          <a:spLocks noChangeArrowheads="1"/>
        </xdr:cNvSpPr>
      </xdr:nvSpPr>
      <xdr:spPr bwMode="auto">
        <a:xfrm>
          <a:off x="13460730" y="3406140"/>
          <a:ext cx="4756785" cy="6819900"/>
        </a:xfrm>
        <a:prstGeom prst="rect">
          <a:avLst/>
        </a:prstGeom>
        <a:noFill/>
        <a:ln w="762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 editAs="oneCell">
    <xdr:from>
      <xdr:col>13</xdr:col>
      <xdr:colOff>1379220</xdr:colOff>
      <xdr:row>43</xdr:row>
      <xdr:rowOff>129540</xdr:rowOff>
    </xdr:from>
    <xdr:to>
      <xdr:col>14</xdr:col>
      <xdr:colOff>167640</xdr:colOff>
      <xdr:row>45</xdr:row>
      <xdr:rowOff>129540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746A46A4-5124-4A97-AF2A-4EF31FD8C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695420" y="9273540"/>
          <a:ext cx="31242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929640</xdr:colOff>
      <xdr:row>31</xdr:row>
      <xdr:rowOff>121920</xdr:rowOff>
    </xdr:from>
    <xdr:to>
      <xdr:col>12</xdr:col>
      <xdr:colOff>373380</xdr:colOff>
      <xdr:row>34</xdr:row>
      <xdr:rowOff>114300</xdr:rowOff>
    </xdr:to>
    <xdr:sp macro="" textlink="">
      <xdr:nvSpPr>
        <xdr:cNvPr id="7" name="Rettangolo 11">
          <a:extLst>
            <a:ext uri="{FF2B5EF4-FFF2-40B4-BE49-F238E27FC236}">
              <a16:creationId xmlns:a16="http://schemas.microsoft.com/office/drawing/2014/main" id="{283AA2C6-C4C5-482A-A5E7-891A521B7BB4}"/>
            </a:ext>
          </a:extLst>
        </xdr:cNvPr>
        <xdr:cNvSpPr>
          <a:spLocks noChangeArrowheads="1"/>
        </xdr:cNvSpPr>
      </xdr:nvSpPr>
      <xdr:spPr bwMode="auto">
        <a:xfrm>
          <a:off x="14359890" y="6979920"/>
          <a:ext cx="510540" cy="563880"/>
        </a:xfrm>
        <a:prstGeom prst="rect">
          <a:avLst/>
        </a:prstGeom>
        <a:noFill/>
        <a:ln w="38100" algn="ctr">
          <a:solidFill>
            <a:srgbClr val="0070C0"/>
          </a:solidFill>
          <a:round/>
          <a:headEnd/>
          <a:tailEnd/>
        </a:ln>
      </xdr:spPr>
    </xdr:sp>
    <xdr:clientData/>
  </xdr:twoCellAnchor>
  <xdr:twoCellAnchor>
    <xdr:from>
      <xdr:col>13</xdr:col>
      <xdr:colOff>1333500</xdr:colOff>
      <xdr:row>43</xdr:row>
      <xdr:rowOff>121920</xdr:rowOff>
    </xdr:from>
    <xdr:to>
      <xdr:col>14</xdr:col>
      <xdr:colOff>213360</xdr:colOff>
      <xdr:row>46</xdr:row>
      <xdr:rowOff>0</xdr:rowOff>
    </xdr:to>
    <xdr:sp macro="" textlink="">
      <xdr:nvSpPr>
        <xdr:cNvPr id="8" name="Rettangolo 11">
          <a:extLst>
            <a:ext uri="{FF2B5EF4-FFF2-40B4-BE49-F238E27FC236}">
              <a16:creationId xmlns:a16="http://schemas.microsoft.com/office/drawing/2014/main" id="{08013B41-2E63-4C27-B5E3-731C383320B2}"/>
            </a:ext>
          </a:extLst>
        </xdr:cNvPr>
        <xdr:cNvSpPr>
          <a:spLocks noChangeArrowheads="1"/>
        </xdr:cNvSpPr>
      </xdr:nvSpPr>
      <xdr:spPr bwMode="auto">
        <a:xfrm rot="5400000">
          <a:off x="16626840" y="9288780"/>
          <a:ext cx="449580" cy="403860"/>
        </a:xfrm>
        <a:prstGeom prst="rect">
          <a:avLst/>
        </a:prstGeom>
        <a:noFill/>
        <a:ln w="38100" algn="ctr">
          <a:solidFill>
            <a:srgbClr val="E46C0A"/>
          </a:solidFill>
          <a:round/>
          <a:headEnd/>
          <a:tailEnd/>
        </a:ln>
      </xdr:spPr>
    </xdr:sp>
    <xdr:clientData/>
  </xdr:twoCellAnchor>
  <xdr:twoCellAnchor>
    <xdr:from>
      <xdr:col>12</xdr:col>
      <xdr:colOff>541020</xdr:colOff>
      <xdr:row>43</xdr:row>
      <xdr:rowOff>114300</xdr:rowOff>
    </xdr:from>
    <xdr:to>
      <xdr:col>13</xdr:col>
      <xdr:colOff>167640</xdr:colOff>
      <xdr:row>45</xdr:row>
      <xdr:rowOff>152400</xdr:rowOff>
    </xdr:to>
    <xdr:sp macro="" textlink="">
      <xdr:nvSpPr>
        <xdr:cNvPr id="9" name="Rettangolo 11">
          <a:extLst>
            <a:ext uri="{FF2B5EF4-FFF2-40B4-BE49-F238E27FC236}">
              <a16:creationId xmlns:a16="http://schemas.microsoft.com/office/drawing/2014/main" id="{3E551CE0-C437-463F-91D6-04875F1326E8}"/>
            </a:ext>
          </a:extLst>
        </xdr:cNvPr>
        <xdr:cNvSpPr>
          <a:spLocks noChangeArrowheads="1"/>
        </xdr:cNvSpPr>
      </xdr:nvSpPr>
      <xdr:spPr bwMode="auto">
        <a:xfrm>
          <a:off x="15038070" y="9258300"/>
          <a:ext cx="445770" cy="419100"/>
        </a:xfrm>
        <a:prstGeom prst="rect">
          <a:avLst/>
        </a:prstGeom>
        <a:noFill/>
        <a:ln w="38100" algn="ctr">
          <a:solidFill>
            <a:srgbClr val="00B05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11</xdr:row>
      <xdr:rowOff>236220</xdr:rowOff>
    </xdr:from>
    <xdr:to>
      <xdr:col>2</xdr:col>
      <xdr:colOff>7620</xdr:colOff>
      <xdr:row>13</xdr:row>
      <xdr:rowOff>152400</xdr:rowOff>
    </xdr:to>
    <xdr:sp macro="" textlink="">
      <xdr:nvSpPr>
        <xdr:cNvPr id="10" name="Rettangolo 11">
          <a:extLst>
            <a:ext uri="{FF2B5EF4-FFF2-40B4-BE49-F238E27FC236}">
              <a16:creationId xmlns:a16="http://schemas.microsoft.com/office/drawing/2014/main" id="{DDC40DFE-8162-4899-BE2C-ECAB66E93B92}"/>
            </a:ext>
          </a:extLst>
        </xdr:cNvPr>
        <xdr:cNvSpPr>
          <a:spLocks noChangeArrowheads="1"/>
        </xdr:cNvSpPr>
      </xdr:nvSpPr>
      <xdr:spPr bwMode="auto">
        <a:xfrm>
          <a:off x="1209675" y="3227070"/>
          <a:ext cx="369570" cy="354330"/>
        </a:xfrm>
        <a:prstGeom prst="rect">
          <a:avLst/>
        </a:prstGeom>
        <a:noFill/>
        <a:ln w="38100" algn="ctr">
          <a:solidFill>
            <a:srgbClr val="00B050"/>
          </a:solidFill>
          <a:round/>
          <a:headEnd/>
          <a:tailEnd/>
        </a:ln>
      </xdr:spPr>
    </xdr:sp>
    <xdr:clientData/>
  </xdr:twoCellAnchor>
  <xdr:twoCellAnchor>
    <xdr:from>
      <xdr:col>0</xdr:col>
      <xdr:colOff>1234440</xdr:colOff>
      <xdr:row>16</xdr:row>
      <xdr:rowOff>152400</xdr:rowOff>
    </xdr:from>
    <xdr:to>
      <xdr:col>2</xdr:col>
      <xdr:colOff>22860</xdr:colOff>
      <xdr:row>18</xdr:row>
      <xdr:rowOff>160020</xdr:rowOff>
    </xdr:to>
    <xdr:sp macro="" textlink="">
      <xdr:nvSpPr>
        <xdr:cNvPr id="11" name="Rettangolo 11">
          <a:extLst>
            <a:ext uri="{FF2B5EF4-FFF2-40B4-BE49-F238E27FC236}">
              <a16:creationId xmlns:a16="http://schemas.microsoft.com/office/drawing/2014/main" id="{398E72EB-35D3-4F0D-8016-02381CBCEC50}"/>
            </a:ext>
          </a:extLst>
        </xdr:cNvPr>
        <xdr:cNvSpPr>
          <a:spLocks noChangeArrowheads="1"/>
        </xdr:cNvSpPr>
      </xdr:nvSpPr>
      <xdr:spPr bwMode="auto">
        <a:xfrm>
          <a:off x="1205865" y="4152900"/>
          <a:ext cx="388620" cy="388620"/>
        </a:xfrm>
        <a:prstGeom prst="rect">
          <a:avLst/>
        </a:prstGeom>
        <a:noFill/>
        <a:ln w="38100" algn="ctr">
          <a:solidFill>
            <a:srgbClr val="0070C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49</xdr:row>
      <xdr:rowOff>152400</xdr:rowOff>
    </xdr:from>
    <xdr:to>
      <xdr:col>11</xdr:col>
      <xdr:colOff>342900</xdr:colOff>
      <xdr:row>51</xdr:row>
      <xdr:rowOff>129540</xdr:rowOff>
    </xdr:to>
    <xdr:sp macro="" textlink="">
      <xdr:nvSpPr>
        <xdr:cNvPr id="12" name="Rettangolo 7">
          <a:extLst>
            <a:ext uri="{FF2B5EF4-FFF2-40B4-BE49-F238E27FC236}">
              <a16:creationId xmlns:a16="http://schemas.microsoft.com/office/drawing/2014/main" id="{0C8DB1CF-CFC8-4323-974F-9CBB0F9BAE0B}"/>
            </a:ext>
          </a:extLst>
        </xdr:cNvPr>
        <xdr:cNvSpPr>
          <a:spLocks noChangeArrowheads="1"/>
        </xdr:cNvSpPr>
      </xdr:nvSpPr>
      <xdr:spPr bwMode="auto">
        <a:xfrm>
          <a:off x="13430250" y="10439400"/>
          <a:ext cx="342900" cy="358140"/>
        </a:xfrm>
        <a:prstGeom prst="rect">
          <a:avLst/>
        </a:prstGeom>
        <a:noFill/>
        <a:ln w="762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0</xdr:col>
      <xdr:colOff>1234440</xdr:colOff>
      <xdr:row>14</xdr:row>
      <xdr:rowOff>30480</xdr:rowOff>
    </xdr:from>
    <xdr:to>
      <xdr:col>2</xdr:col>
      <xdr:colOff>22860</xdr:colOff>
      <xdr:row>15</xdr:row>
      <xdr:rowOff>160020</xdr:rowOff>
    </xdr:to>
    <xdr:sp macro="" textlink="">
      <xdr:nvSpPr>
        <xdr:cNvPr id="13" name="Rettangolo 11">
          <a:extLst>
            <a:ext uri="{FF2B5EF4-FFF2-40B4-BE49-F238E27FC236}">
              <a16:creationId xmlns:a16="http://schemas.microsoft.com/office/drawing/2014/main" id="{70FDA39B-B7AC-4C36-93EB-BAD823402FDA}"/>
            </a:ext>
          </a:extLst>
        </xdr:cNvPr>
        <xdr:cNvSpPr>
          <a:spLocks noChangeArrowheads="1"/>
        </xdr:cNvSpPr>
      </xdr:nvSpPr>
      <xdr:spPr bwMode="auto">
        <a:xfrm rot="5400000">
          <a:off x="1240155" y="3615690"/>
          <a:ext cx="320040" cy="388620"/>
        </a:xfrm>
        <a:prstGeom prst="rect">
          <a:avLst/>
        </a:prstGeom>
        <a:noFill/>
        <a:ln w="38100" algn="ctr">
          <a:solidFill>
            <a:srgbClr val="E46C0A"/>
          </a:solidFill>
          <a:round/>
          <a:headEnd/>
          <a:tailEnd/>
        </a:ln>
      </xdr:spPr>
    </xdr:sp>
    <xdr:clientData/>
  </xdr:twoCellAnchor>
  <xdr:twoCellAnchor>
    <xdr:from>
      <xdr:col>0</xdr:col>
      <xdr:colOff>1242060</xdr:colOff>
      <xdr:row>37</xdr:row>
      <xdr:rowOff>7620</xdr:rowOff>
    </xdr:from>
    <xdr:to>
      <xdr:col>1</xdr:col>
      <xdr:colOff>365760</xdr:colOff>
      <xdr:row>42</xdr:row>
      <xdr:rowOff>22860</xdr:rowOff>
    </xdr:to>
    <xdr:sp macro="" textlink="">
      <xdr:nvSpPr>
        <xdr:cNvPr id="14" name="Rettangolo 11">
          <a:extLst>
            <a:ext uri="{FF2B5EF4-FFF2-40B4-BE49-F238E27FC236}">
              <a16:creationId xmlns:a16="http://schemas.microsoft.com/office/drawing/2014/main" id="{CAEDD443-ACFC-44C5-BCE4-EFF0BA51ABE0}"/>
            </a:ext>
          </a:extLst>
        </xdr:cNvPr>
        <xdr:cNvSpPr>
          <a:spLocks noChangeArrowheads="1"/>
        </xdr:cNvSpPr>
      </xdr:nvSpPr>
      <xdr:spPr bwMode="auto">
        <a:xfrm rot="5400000">
          <a:off x="910590" y="8311515"/>
          <a:ext cx="967740" cy="361950"/>
        </a:xfrm>
        <a:prstGeom prst="rect">
          <a:avLst/>
        </a:prstGeom>
        <a:noFill/>
        <a:ln w="38100" algn="ctr">
          <a:solidFill>
            <a:srgbClr val="E46C0A"/>
          </a:solidFill>
          <a:round/>
          <a:headEnd/>
          <a:tailEnd/>
        </a:ln>
      </xdr:spPr>
    </xdr:sp>
    <xdr:clientData/>
  </xdr:twoCellAnchor>
  <xdr:twoCellAnchor>
    <xdr:from>
      <xdr:col>14</xdr:col>
      <xdr:colOff>198120</xdr:colOff>
      <xdr:row>37</xdr:row>
      <xdr:rowOff>45720</xdr:rowOff>
    </xdr:from>
    <xdr:to>
      <xdr:col>14</xdr:col>
      <xdr:colOff>655320</xdr:colOff>
      <xdr:row>39</xdr:row>
      <xdr:rowOff>114300</xdr:rowOff>
    </xdr:to>
    <xdr:sp macro="" textlink="">
      <xdr:nvSpPr>
        <xdr:cNvPr id="15" name="Rettangolo 11">
          <a:extLst>
            <a:ext uri="{FF2B5EF4-FFF2-40B4-BE49-F238E27FC236}">
              <a16:creationId xmlns:a16="http://schemas.microsoft.com/office/drawing/2014/main" id="{EF1294DE-4511-4BD5-AA98-A319CA405695}"/>
            </a:ext>
          </a:extLst>
        </xdr:cNvPr>
        <xdr:cNvSpPr>
          <a:spLocks noChangeArrowheads="1"/>
        </xdr:cNvSpPr>
      </xdr:nvSpPr>
      <xdr:spPr bwMode="auto">
        <a:xfrm rot="5400000">
          <a:off x="17042130" y="8042910"/>
          <a:ext cx="449580" cy="457200"/>
        </a:xfrm>
        <a:prstGeom prst="rect">
          <a:avLst/>
        </a:prstGeom>
        <a:noFill/>
        <a:ln w="38100" algn="ctr">
          <a:solidFill>
            <a:srgbClr val="E46C0A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274320</xdr:colOff>
      <xdr:row>4</xdr:row>
      <xdr:rowOff>30480</xdr:rowOff>
    </xdr:from>
    <xdr:to>
      <xdr:col>5</xdr:col>
      <xdr:colOff>1455420</xdr:colOff>
      <xdr:row>6</xdr:row>
      <xdr:rowOff>1257300</xdr:rowOff>
    </xdr:to>
    <xdr:pic>
      <xdr:nvPicPr>
        <xdr:cNvPr id="16" name="Immagine 17">
          <a:extLst>
            <a:ext uri="{FF2B5EF4-FFF2-40B4-BE49-F238E27FC236}">
              <a16:creationId xmlns:a16="http://schemas.microsoft.com/office/drawing/2014/main" id="{81DF6D82-42DF-4D4D-92B4-34ACE298B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10000"/>
        </a:blip>
        <a:srcRect l="3407" t="10983" r="36159" b="16185"/>
        <a:stretch>
          <a:fillRect/>
        </a:stretch>
      </xdr:blipFill>
      <xdr:spPr bwMode="auto">
        <a:xfrm>
          <a:off x="1483995" y="763905"/>
          <a:ext cx="4257675" cy="1426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121920</xdr:colOff>
      <xdr:row>10</xdr:row>
      <xdr:rowOff>30480</xdr:rowOff>
    </xdr:from>
    <xdr:to>
      <xdr:col>14</xdr:col>
      <xdr:colOff>845820</xdr:colOff>
      <xdr:row>41</xdr:row>
      <xdr:rowOff>198120</xdr:rowOff>
    </xdr:to>
    <xdr:pic>
      <xdr:nvPicPr>
        <xdr:cNvPr id="2" name="Picture 58">
          <a:extLst>
            <a:ext uri="{FF2B5EF4-FFF2-40B4-BE49-F238E27FC236}">
              <a16:creationId xmlns:a16="http://schemas.microsoft.com/office/drawing/2014/main" id="{3F4409E1-8E4D-4853-B6BF-1E4472406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37220" y="1592580"/>
          <a:ext cx="4505325" cy="65589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363942</xdr:colOff>
      <xdr:row>37</xdr:row>
      <xdr:rowOff>171718</xdr:rowOff>
    </xdr:from>
    <xdr:to>
      <xdr:col>12</xdr:col>
      <xdr:colOff>719070</xdr:colOff>
      <xdr:row>39</xdr:row>
      <xdr:rowOff>76199</xdr:rowOff>
    </xdr:to>
    <xdr:pic>
      <xdr:nvPicPr>
        <xdr:cNvPr id="3" name="Picture 9" descr="pittigramma fiori">
          <a:extLst>
            <a:ext uri="{FF2B5EF4-FFF2-40B4-BE49-F238E27FC236}">
              <a16:creationId xmlns:a16="http://schemas.microsoft.com/office/drawing/2014/main" id="{0372BF2B-E6FB-41A8-8952-A21E7159B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1317" y="7286893"/>
          <a:ext cx="355128" cy="323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647700</xdr:colOff>
      <xdr:row>37</xdr:row>
      <xdr:rowOff>190500</xdr:rowOff>
    </xdr:from>
    <xdr:to>
      <xdr:col>13</xdr:col>
      <xdr:colOff>976648</xdr:colOff>
      <xdr:row>39</xdr:row>
      <xdr:rowOff>83820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81FE1780-0EFD-4D35-86E8-9E43D71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34750" y="7305675"/>
          <a:ext cx="328948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1138062</xdr:colOff>
      <xdr:row>24</xdr:row>
      <xdr:rowOff>114761</xdr:rowOff>
    </xdr:from>
    <xdr:to>
      <xdr:col>13</xdr:col>
      <xdr:colOff>168938</xdr:colOff>
      <xdr:row>25</xdr:row>
      <xdr:rowOff>163974</xdr:rowOff>
    </xdr:to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E6D27471-36B3-42EB-A64E-C2F21B778EC8}"/>
            </a:ext>
          </a:extLst>
        </xdr:cNvPr>
        <xdr:cNvSpPr txBox="1"/>
      </xdr:nvSpPr>
      <xdr:spPr>
        <a:xfrm>
          <a:off x="10615437" y="4629611"/>
          <a:ext cx="240551" cy="2587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it-IT" sz="1400" b="1"/>
            <a:t>3</a:t>
          </a:r>
        </a:p>
      </xdr:txBody>
    </xdr:sp>
    <xdr:clientData/>
  </xdr:twoCellAnchor>
  <xdr:twoCellAnchor>
    <xdr:from>
      <xdr:col>12</xdr:col>
      <xdr:colOff>1081274</xdr:colOff>
      <xdr:row>35</xdr:row>
      <xdr:rowOff>39145</xdr:rowOff>
    </xdr:from>
    <xdr:to>
      <xdr:col>13</xdr:col>
      <xdr:colOff>182926</xdr:colOff>
      <xdr:row>36</xdr:row>
      <xdr:rowOff>116180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74B3D9F4-3B0A-4C6F-9D12-AFA40F8244E9}"/>
            </a:ext>
          </a:extLst>
        </xdr:cNvPr>
        <xdr:cNvSpPr txBox="1"/>
      </xdr:nvSpPr>
      <xdr:spPr>
        <a:xfrm>
          <a:off x="10558649" y="6735220"/>
          <a:ext cx="311327" cy="2865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it-IT" sz="1400" b="1"/>
            <a:t>1</a:t>
          </a:r>
        </a:p>
      </xdr:txBody>
    </xdr:sp>
    <xdr:clientData/>
  </xdr:twoCellAnchor>
  <xdr:twoCellAnchor>
    <xdr:from>
      <xdr:col>14</xdr:col>
      <xdr:colOff>122372</xdr:colOff>
      <xdr:row>34</xdr:row>
      <xdr:rowOff>130479</xdr:rowOff>
    </xdr:from>
    <xdr:to>
      <xdr:col>14</xdr:col>
      <xdr:colOff>511063</xdr:colOff>
      <xdr:row>36</xdr:row>
      <xdr:rowOff>61391</xdr:rowOff>
    </xdr:to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AD071F69-196B-4F04-81D7-C6E6C1CF0E29}"/>
            </a:ext>
          </a:extLst>
        </xdr:cNvPr>
        <xdr:cNvSpPr txBox="1"/>
      </xdr:nvSpPr>
      <xdr:spPr>
        <a:xfrm>
          <a:off x="12019097" y="6617004"/>
          <a:ext cx="388691" cy="3500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it-IT" sz="1400" b="1"/>
            <a:t>11</a:t>
          </a:r>
        </a:p>
      </xdr:txBody>
    </xdr:sp>
    <xdr:clientData/>
  </xdr:twoCellAnchor>
  <xdr:twoCellAnchor>
    <xdr:from>
      <xdr:col>13</xdr:col>
      <xdr:colOff>453126</xdr:colOff>
      <xdr:row>31</xdr:row>
      <xdr:rowOff>1</xdr:rowOff>
    </xdr:from>
    <xdr:to>
      <xdr:col>13</xdr:col>
      <xdr:colOff>832060</xdr:colOff>
      <xdr:row>32</xdr:row>
      <xdr:rowOff>105288</xdr:rowOff>
    </xdr:to>
    <xdr:sp macro="" textlink="">
      <xdr:nvSpPr>
        <xdr:cNvPr id="8" name="CasellaDiTesto 7">
          <a:extLst>
            <a:ext uri="{FF2B5EF4-FFF2-40B4-BE49-F238E27FC236}">
              <a16:creationId xmlns:a16="http://schemas.microsoft.com/office/drawing/2014/main" id="{D9524567-EF45-49D9-AA04-42289EF7260F}"/>
            </a:ext>
          </a:extLst>
        </xdr:cNvPr>
        <xdr:cNvSpPr txBox="1"/>
      </xdr:nvSpPr>
      <xdr:spPr>
        <a:xfrm>
          <a:off x="11140176" y="5857876"/>
          <a:ext cx="378934" cy="3148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it-IT" sz="1400" b="1"/>
            <a:t>12</a:t>
          </a:r>
        </a:p>
      </xdr:txBody>
    </xdr:sp>
    <xdr:clientData/>
  </xdr:twoCellAnchor>
  <xdr:twoCellAnchor>
    <xdr:from>
      <xdr:col>10</xdr:col>
      <xdr:colOff>137160</xdr:colOff>
      <xdr:row>9</xdr:row>
      <xdr:rowOff>193182</xdr:rowOff>
    </xdr:from>
    <xdr:to>
      <xdr:col>14</xdr:col>
      <xdr:colOff>869324</xdr:colOff>
      <xdr:row>41</xdr:row>
      <xdr:rowOff>193183</xdr:rowOff>
    </xdr:to>
    <xdr:sp macro="" textlink="">
      <xdr:nvSpPr>
        <xdr:cNvPr id="9" name="Rettangolo 22">
          <a:extLst>
            <a:ext uri="{FF2B5EF4-FFF2-40B4-BE49-F238E27FC236}">
              <a16:creationId xmlns:a16="http://schemas.microsoft.com/office/drawing/2014/main" id="{DDDA633B-6642-44A5-B0B1-79D146B0D4D5}"/>
            </a:ext>
          </a:extLst>
        </xdr:cNvPr>
        <xdr:cNvSpPr>
          <a:spLocks noChangeArrowheads="1"/>
        </xdr:cNvSpPr>
      </xdr:nvSpPr>
      <xdr:spPr bwMode="auto">
        <a:xfrm>
          <a:off x="8252460" y="1555257"/>
          <a:ext cx="4504064" cy="6591301"/>
        </a:xfrm>
        <a:prstGeom prst="rect">
          <a:avLst/>
        </a:prstGeom>
        <a:noFill/>
        <a:ln w="762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 editAs="oneCell">
    <xdr:from>
      <xdr:col>11</xdr:col>
      <xdr:colOff>901521</xdr:colOff>
      <xdr:row>26</xdr:row>
      <xdr:rowOff>64700</xdr:rowOff>
    </xdr:from>
    <xdr:to>
      <xdr:col>12</xdr:col>
      <xdr:colOff>128788</xdr:colOff>
      <xdr:row>28</xdr:row>
      <xdr:rowOff>107323</xdr:rowOff>
    </xdr:to>
    <xdr:pic>
      <xdr:nvPicPr>
        <xdr:cNvPr id="10" name="Picture 4" descr="C:\Users\g.masiani\Desktop\image.png">
          <a:extLst>
            <a:ext uri="{FF2B5EF4-FFF2-40B4-BE49-F238E27FC236}">
              <a16:creationId xmlns:a16="http://schemas.microsoft.com/office/drawing/2014/main" id="{79283248-322E-4E6C-98A9-A8E7CCE54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21600" r="60211" b="20801"/>
        <a:stretch>
          <a:fillRect/>
        </a:stretch>
      </xdr:blipFill>
      <xdr:spPr bwMode="auto">
        <a:xfrm>
          <a:off x="9169221" y="4998650"/>
          <a:ext cx="436942" cy="4617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573301</xdr:colOff>
      <xdr:row>35</xdr:row>
      <xdr:rowOff>161923</xdr:rowOff>
    </xdr:from>
    <xdr:to>
      <xdr:col>11</xdr:col>
      <xdr:colOff>847621</xdr:colOff>
      <xdr:row>36</xdr:row>
      <xdr:rowOff>192085</xdr:rowOff>
    </xdr:to>
    <xdr:sp macro="" textlink="">
      <xdr:nvSpPr>
        <xdr:cNvPr id="11" name="CasellaDiTesto 10">
          <a:extLst>
            <a:ext uri="{FF2B5EF4-FFF2-40B4-BE49-F238E27FC236}">
              <a16:creationId xmlns:a16="http://schemas.microsoft.com/office/drawing/2014/main" id="{42F6488A-61AA-4567-9052-64034A5D0F43}"/>
            </a:ext>
          </a:extLst>
        </xdr:cNvPr>
        <xdr:cNvSpPr txBox="1"/>
      </xdr:nvSpPr>
      <xdr:spPr>
        <a:xfrm>
          <a:off x="8841001" y="6857998"/>
          <a:ext cx="274320" cy="2397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it-IT" sz="1400" b="1"/>
            <a:t>7</a:t>
          </a:r>
        </a:p>
        <a:p>
          <a:endParaRPr lang="it-IT" sz="1400" b="1"/>
        </a:p>
      </xdr:txBody>
    </xdr:sp>
    <xdr:clientData/>
  </xdr:twoCellAnchor>
  <xdr:twoCellAnchor>
    <xdr:from>
      <xdr:col>11</xdr:col>
      <xdr:colOff>445823</xdr:colOff>
      <xdr:row>26</xdr:row>
      <xdr:rowOff>182672</xdr:rowOff>
    </xdr:from>
    <xdr:to>
      <xdr:col>11</xdr:col>
      <xdr:colOff>782102</xdr:colOff>
      <xdr:row>28</xdr:row>
      <xdr:rowOff>61608</xdr:rowOff>
    </xdr:to>
    <xdr:sp macro="" textlink="">
      <xdr:nvSpPr>
        <xdr:cNvPr id="12" name="CasellaDiTesto 11">
          <a:extLst>
            <a:ext uri="{FF2B5EF4-FFF2-40B4-BE49-F238E27FC236}">
              <a16:creationId xmlns:a16="http://schemas.microsoft.com/office/drawing/2014/main" id="{2E376CC7-72DF-4553-AC3B-64190B34D4A1}"/>
            </a:ext>
          </a:extLst>
        </xdr:cNvPr>
        <xdr:cNvSpPr txBox="1"/>
      </xdr:nvSpPr>
      <xdr:spPr>
        <a:xfrm>
          <a:off x="8713523" y="5116622"/>
          <a:ext cx="336279" cy="2980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it-IT" sz="1400" b="1"/>
            <a:t>2</a:t>
          </a:r>
        </a:p>
        <a:p>
          <a:endParaRPr lang="it-IT" sz="1400" b="1"/>
        </a:p>
      </xdr:txBody>
    </xdr:sp>
    <xdr:clientData/>
  </xdr:twoCellAnchor>
  <xdr:twoCellAnchor>
    <xdr:from>
      <xdr:col>12</xdr:col>
      <xdr:colOff>552502</xdr:colOff>
      <xdr:row>17</xdr:row>
      <xdr:rowOff>67067</xdr:rowOff>
    </xdr:from>
    <xdr:to>
      <xdr:col>12</xdr:col>
      <xdr:colOff>826822</xdr:colOff>
      <xdr:row>18</xdr:row>
      <xdr:rowOff>90183</xdr:rowOff>
    </xdr:to>
    <xdr:sp macro="" textlink="">
      <xdr:nvSpPr>
        <xdr:cNvPr id="13" name="CasellaDiTesto 12">
          <a:extLst>
            <a:ext uri="{FF2B5EF4-FFF2-40B4-BE49-F238E27FC236}">
              <a16:creationId xmlns:a16="http://schemas.microsoft.com/office/drawing/2014/main" id="{2EC5D2B4-94A4-4D0C-AC68-B21C3D592367}"/>
            </a:ext>
          </a:extLst>
        </xdr:cNvPr>
        <xdr:cNvSpPr txBox="1"/>
      </xdr:nvSpPr>
      <xdr:spPr>
        <a:xfrm>
          <a:off x="10029877" y="3115067"/>
          <a:ext cx="274320" cy="2326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it-IT" sz="1400" b="1"/>
            <a:t>5</a:t>
          </a:r>
        </a:p>
      </xdr:txBody>
    </xdr:sp>
    <xdr:clientData/>
  </xdr:twoCellAnchor>
  <xdr:twoCellAnchor>
    <xdr:from>
      <xdr:col>11</xdr:col>
      <xdr:colOff>49060</xdr:colOff>
      <xdr:row>39</xdr:row>
      <xdr:rowOff>1827</xdr:rowOff>
    </xdr:from>
    <xdr:to>
      <xdr:col>11</xdr:col>
      <xdr:colOff>323380</xdr:colOff>
      <xdr:row>40</xdr:row>
      <xdr:rowOff>43500</xdr:rowOff>
    </xdr:to>
    <xdr:sp macro="" textlink="">
      <xdr:nvSpPr>
        <xdr:cNvPr id="14" name="CasellaDiTesto 13">
          <a:extLst>
            <a:ext uri="{FF2B5EF4-FFF2-40B4-BE49-F238E27FC236}">
              <a16:creationId xmlns:a16="http://schemas.microsoft.com/office/drawing/2014/main" id="{9A2F2BA8-9BEF-4BE8-8135-9ADEE6D77561}"/>
            </a:ext>
          </a:extLst>
        </xdr:cNvPr>
        <xdr:cNvSpPr txBox="1"/>
      </xdr:nvSpPr>
      <xdr:spPr>
        <a:xfrm>
          <a:off x="8316760" y="7536102"/>
          <a:ext cx="274320" cy="2512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it-IT" sz="1400" b="1"/>
            <a:t>6</a:t>
          </a:r>
        </a:p>
      </xdr:txBody>
    </xdr:sp>
    <xdr:clientData/>
  </xdr:twoCellAnchor>
  <xdr:twoCellAnchor>
    <xdr:from>
      <xdr:col>12</xdr:col>
      <xdr:colOff>332704</xdr:colOff>
      <xdr:row>26</xdr:row>
      <xdr:rowOff>150255</xdr:rowOff>
    </xdr:from>
    <xdr:to>
      <xdr:col>12</xdr:col>
      <xdr:colOff>693808</xdr:colOff>
      <xdr:row>28</xdr:row>
      <xdr:rowOff>94323</xdr:rowOff>
    </xdr:to>
    <xdr:sp macro="" textlink="">
      <xdr:nvSpPr>
        <xdr:cNvPr id="15" name="CasellaDiTesto 14">
          <a:extLst>
            <a:ext uri="{FF2B5EF4-FFF2-40B4-BE49-F238E27FC236}">
              <a16:creationId xmlns:a16="http://schemas.microsoft.com/office/drawing/2014/main" id="{9454A691-D666-4D8F-A68A-A22D571ABCFB}"/>
            </a:ext>
          </a:extLst>
        </xdr:cNvPr>
        <xdr:cNvSpPr txBox="1"/>
      </xdr:nvSpPr>
      <xdr:spPr>
        <a:xfrm>
          <a:off x="9810079" y="5084205"/>
          <a:ext cx="361104" cy="3631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it-IT" sz="1400" b="1"/>
            <a:t>8</a:t>
          </a:r>
        </a:p>
      </xdr:txBody>
    </xdr:sp>
    <xdr:clientData/>
  </xdr:twoCellAnchor>
  <xdr:twoCellAnchor>
    <xdr:from>
      <xdr:col>13</xdr:col>
      <xdr:colOff>966801</xdr:colOff>
      <xdr:row>26</xdr:row>
      <xdr:rowOff>182672</xdr:rowOff>
    </xdr:from>
    <xdr:to>
      <xdr:col>14</xdr:col>
      <xdr:colOff>39382</xdr:colOff>
      <xdr:row>28</xdr:row>
      <xdr:rowOff>24942</xdr:rowOff>
    </xdr:to>
    <xdr:sp macro="" textlink="">
      <xdr:nvSpPr>
        <xdr:cNvPr id="16" name="CasellaDiTesto 15">
          <a:extLst>
            <a:ext uri="{FF2B5EF4-FFF2-40B4-BE49-F238E27FC236}">
              <a16:creationId xmlns:a16="http://schemas.microsoft.com/office/drawing/2014/main" id="{105AFAA8-6B23-4B20-BDE2-9F291B81F56F}"/>
            </a:ext>
          </a:extLst>
        </xdr:cNvPr>
        <xdr:cNvSpPr txBox="1"/>
      </xdr:nvSpPr>
      <xdr:spPr>
        <a:xfrm>
          <a:off x="11653851" y="5116622"/>
          <a:ext cx="282256" cy="2613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it-IT" sz="1400" b="1"/>
            <a:t>4</a:t>
          </a:r>
        </a:p>
      </xdr:txBody>
    </xdr:sp>
    <xdr:clientData/>
  </xdr:twoCellAnchor>
  <xdr:twoCellAnchor>
    <xdr:from>
      <xdr:col>12</xdr:col>
      <xdr:colOff>244779</xdr:colOff>
      <xdr:row>13</xdr:row>
      <xdr:rowOff>98956</xdr:rowOff>
    </xdr:from>
    <xdr:to>
      <xdr:col>12</xdr:col>
      <xdr:colOff>641562</xdr:colOff>
      <xdr:row>14</xdr:row>
      <xdr:rowOff>194434</xdr:rowOff>
    </xdr:to>
    <xdr:sp macro="" textlink="">
      <xdr:nvSpPr>
        <xdr:cNvPr id="17" name="CasellaDiTesto 16">
          <a:extLst>
            <a:ext uri="{FF2B5EF4-FFF2-40B4-BE49-F238E27FC236}">
              <a16:creationId xmlns:a16="http://schemas.microsoft.com/office/drawing/2014/main" id="{5315AD1A-F8CC-4AB2-B210-378253F686AD}"/>
            </a:ext>
          </a:extLst>
        </xdr:cNvPr>
        <xdr:cNvSpPr txBox="1"/>
      </xdr:nvSpPr>
      <xdr:spPr>
        <a:xfrm>
          <a:off x="9722154" y="2308756"/>
          <a:ext cx="396783" cy="3050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it-IT" sz="1400" b="1"/>
            <a:t>13</a:t>
          </a:r>
        </a:p>
      </xdr:txBody>
    </xdr:sp>
    <xdr:clientData/>
  </xdr:twoCellAnchor>
  <xdr:twoCellAnchor>
    <xdr:from>
      <xdr:col>13</xdr:col>
      <xdr:colOff>1037467</xdr:colOff>
      <xdr:row>13</xdr:row>
      <xdr:rowOff>35543</xdr:rowOff>
    </xdr:from>
    <xdr:to>
      <xdr:col>14</xdr:col>
      <xdr:colOff>182151</xdr:colOff>
      <xdr:row>14</xdr:row>
      <xdr:rowOff>138774</xdr:rowOff>
    </xdr:to>
    <xdr:sp macro="" textlink="">
      <xdr:nvSpPr>
        <xdr:cNvPr id="18" name="CasellaDiTesto 17">
          <a:extLst>
            <a:ext uri="{FF2B5EF4-FFF2-40B4-BE49-F238E27FC236}">
              <a16:creationId xmlns:a16="http://schemas.microsoft.com/office/drawing/2014/main" id="{234D506D-547D-4C68-AA7D-BF26F68156EC}"/>
            </a:ext>
          </a:extLst>
        </xdr:cNvPr>
        <xdr:cNvSpPr txBox="1"/>
      </xdr:nvSpPr>
      <xdr:spPr>
        <a:xfrm>
          <a:off x="11724517" y="2245343"/>
          <a:ext cx="354359" cy="3127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it-IT" sz="1400" b="1"/>
            <a:t>14</a:t>
          </a:r>
        </a:p>
      </xdr:txBody>
    </xdr:sp>
    <xdr:clientData/>
  </xdr:twoCellAnchor>
  <xdr:twoCellAnchor>
    <xdr:from>
      <xdr:col>14</xdr:col>
      <xdr:colOff>52191</xdr:colOff>
      <xdr:row>39</xdr:row>
      <xdr:rowOff>130480</xdr:rowOff>
    </xdr:from>
    <xdr:to>
      <xdr:col>14</xdr:col>
      <xdr:colOff>441050</xdr:colOff>
      <xdr:row>41</xdr:row>
      <xdr:rowOff>51040</xdr:rowOff>
    </xdr:to>
    <xdr:sp macro="" textlink="">
      <xdr:nvSpPr>
        <xdr:cNvPr id="19" name="CasellaDiTesto 18">
          <a:extLst>
            <a:ext uri="{FF2B5EF4-FFF2-40B4-BE49-F238E27FC236}">
              <a16:creationId xmlns:a16="http://schemas.microsoft.com/office/drawing/2014/main" id="{6CF4381F-3854-4E29-BD19-9FD75F41AD8C}"/>
            </a:ext>
          </a:extLst>
        </xdr:cNvPr>
        <xdr:cNvSpPr txBox="1"/>
      </xdr:nvSpPr>
      <xdr:spPr>
        <a:xfrm>
          <a:off x="11948916" y="7664755"/>
          <a:ext cx="388859" cy="3396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it-IT" sz="1400" b="1"/>
            <a:t>15</a:t>
          </a:r>
        </a:p>
      </xdr:txBody>
    </xdr:sp>
    <xdr:clientData/>
  </xdr:twoCellAnchor>
  <xdr:twoCellAnchor>
    <xdr:from>
      <xdr:col>10</xdr:col>
      <xdr:colOff>152400</xdr:colOff>
      <xdr:row>42</xdr:row>
      <xdr:rowOff>198120</xdr:rowOff>
    </xdr:from>
    <xdr:to>
      <xdr:col>14</xdr:col>
      <xdr:colOff>845820</xdr:colOff>
      <xdr:row>45</xdr:row>
      <xdr:rowOff>22860</xdr:rowOff>
    </xdr:to>
    <xdr:sp macro="" textlink="">
      <xdr:nvSpPr>
        <xdr:cNvPr id="20" name="Rettangolo 7">
          <a:extLst>
            <a:ext uri="{FF2B5EF4-FFF2-40B4-BE49-F238E27FC236}">
              <a16:creationId xmlns:a16="http://schemas.microsoft.com/office/drawing/2014/main" id="{F5802E08-F321-4BA0-B825-174B8E667B8A}"/>
            </a:ext>
          </a:extLst>
        </xdr:cNvPr>
        <xdr:cNvSpPr>
          <a:spLocks noChangeArrowheads="1"/>
        </xdr:cNvSpPr>
      </xdr:nvSpPr>
      <xdr:spPr bwMode="auto">
        <a:xfrm>
          <a:off x="8267700" y="8361045"/>
          <a:ext cx="4474845" cy="453390"/>
        </a:xfrm>
        <a:prstGeom prst="rect">
          <a:avLst/>
        </a:prstGeom>
        <a:noFill/>
        <a:ln w="762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218683</xdr:colOff>
      <xdr:row>18</xdr:row>
      <xdr:rowOff>179072</xdr:rowOff>
    </xdr:from>
    <xdr:to>
      <xdr:col>12</xdr:col>
      <xdr:colOff>493003</xdr:colOff>
      <xdr:row>19</xdr:row>
      <xdr:rowOff>194517</xdr:rowOff>
    </xdr:to>
    <xdr:sp macro="" textlink="">
      <xdr:nvSpPr>
        <xdr:cNvPr id="21" name="CasellaDiTesto 20">
          <a:extLst>
            <a:ext uri="{FF2B5EF4-FFF2-40B4-BE49-F238E27FC236}">
              <a16:creationId xmlns:a16="http://schemas.microsoft.com/office/drawing/2014/main" id="{AB1D3FDF-3902-4F3F-818B-2D14EE48FC3B}"/>
            </a:ext>
          </a:extLst>
        </xdr:cNvPr>
        <xdr:cNvSpPr txBox="1"/>
      </xdr:nvSpPr>
      <xdr:spPr>
        <a:xfrm>
          <a:off x="9696058" y="3436622"/>
          <a:ext cx="274320" cy="224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it-IT" sz="1400" b="1"/>
            <a:t>9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182880</xdr:colOff>
      <xdr:row>6</xdr:row>
      <xdr:rowOff>45720</xdr:rowOff>
    </xdr:from>
    <xdr:to>
      <xdr:col>13</xdr:col>
      <xdr:colOff>1906</xdr:colOff>
      <xdr:row>33</xdr:row>
      <xdr:rowOff>68580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3AD6C23-3ADF-458E-AE72-45B4882D1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10000"/>
        </a:blip>
        <a:srcRect l="47725" t="29037" r="17970" b="32996"/>
        <a:stretch>
          <a:fillRect/>
        </a:stretch>
      </xdr:blipFill>
      <xdr:spPr bwMode="auto">
        <a:xfrm>
          <a:off x="8336280" y="1207770"/>
          <a:ext cx="3352801" cy="5194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99060</xdr:colOff>
      <xdr:row>2</xdr:row>
      <xdr:rowOff>15240</xdr:rowOff>
    </xdr:from>
    <xdr:to>
      <xdr:col>12</xdr:col>
      <xdr:colOff>1242060</xdr:colOff>
      <xdr:row>5</xdr:row>
      <xdr:rowOff>91440</xdr:rowOff>
    </xdr:to>
    <xdr:pic>
      <xdr:nvPicPr>
        <xdr:cNvPr id="3" name="Picture 414" descr="Sogemi_NewFooter_01_NOcomuneMilano_compresso">
          <a:extLst>
            <a:ext uri="{FF2B5EF4-FFF2-40B4-BE49-F238E27FC236}">
              <a16:creationId xmlns:a16="http://schemas.microsoft.com/office/drawing/2014/main" id="{05009629-FC91-487F-9496-9319F1B4A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90435" y="348615"/>
          <a:ext cx="44005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866337</xdr:colOff>
      <xdr:row>2</xdr:row>
      <xdr:rowOff>43961</xdr:rowOff>
    </xdr:from>
    <xdr:to>
      <xdr:col>10</xdr:col>
      <xdr:colOff>339122</xdr:colOff>
      <xdr:row>5</xdr:row>
      <xdr:rowOff>15240</xdr:rowOff>
    </xdr:to>
    <xdr:pic>
      <xdr:nvPicPr>
        <xdr:cNvPr id="4" name="Picture 2" descr="pittigramma orto">
          <a:extLst>
            <a:ext uri="{FF2B5EF4-FFF2-40B4-BE49-F238E27FC236}">
              <a16:creationId xmlns:a16="http://schemas.microsoft.com/office/drawing/2014/main" id="{D4442CBC-3B44-4B9B-9E7D-9BE890519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019737" y="377336"/>
          <a:ext cx="549110" cy="4761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144780</xdr:colOff>
      <xdr:row>6</xdr:row>
      <xdr:rowOff>83820</xdr:rowOff>
    </xdr:from>
    <xdr:to>
      <xdr:col>13</xdr:col>
      <xdr:colOff>60960</xdr:colOff>
      <xdr:row>33</xdr:row>
      <xdr:rowOff>114300</xdr:rowOff>
    </xdr:to>
    <xdr:sp macro="" textlink="">
      <xdr:nvSpPr>
        <xdr:cNvPr id="5" name="Rettangolo 4">
          <a:extLst>
            <a:ext uri="{FF2B5EF4-FFF2-40B4-BE49-F238E27FC236}">
              <a16:creationId xmlns:a16="http://schemas.microsoft.com/office/drawing/2014/main" id="{F0AD4A66-CF5A-4648-835F-010748294AE9}"/>
            </a:ext>
          </a:extLst>
        </xdr:cNvPr>
        <xdr:cNvSpPr>
          <a:spLocks noChangeArrowheads="1"/>
        </xdr:cNvSpPr>
      </xdr:nvSpPr>
      <xdr:spPr bwMode="auto">
        <a:xfrm>
          <a:off x="8298180" y="1245870"/>
          <a:ext cx="3449955" cy="5202555"/>
        </a:xfrm>
        <a:prstGeom prst="rect">
          <a:avLst/>
        </a:prstGeom>
        <a:noFill/>
        <a:ln w="76200" algn="ctr">
          <a:solidFill>
            <a:srgbClr val="00B05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60960</xdr:colOff>
      <xdr:row>11</xdr:row>
      <xdr:rowOff>7620</xdr:rowOff>
    </xdr:to>
    <xdr:pic>
      <xdr:nvPicPr>
        <xdr:cNvPr id="6" name="Picture 52">
          <a:extLst>
            <a:ext uri="{FF2B5EF4-FFF2-40B4-BE49-F238E27FC236}">
              <a16:creationId xmlns:a16="http://schemas.microsoft.com/office/drawing/2014/main" id="{71621274-8576-443E-A021-C4918E923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09675" y="1914525"/>
          <a:ext cx="622935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167640</xdr:colOff>
      <xdr:row>35</xdr:row>
      <xdr:rowOff>121920</xdr:rowOff>
    </xdr:from>
    <xdr:to>
      <xdr:col>12</xdr:col>
      <xdr:colOff>1203960</xdr:colOff>
      <xdr:row>37</xdr:row>
      <xdr:rowOff>45720</xdr:rowOff>
    </xdr:to>
    <xdr:sp macro="" textlink="">
      <xdr:nvSpPr>
        <xdr:cNvPr id="7" name="Rettangolo 7">
          <a:extLst>
            <a:ext uri="{FF2B5EF4-FFF2-40B4-BE49-F238E27FC236}">
              <a16:creationId xmlns:a16="http://schemas.microsoft.com/office/drawing/2014/main" id="{FC739B50-F1EE-4712-9546-C693E5E1515E}"/>
            </a:ext>
          </a:extLst>
        </xdr:cNvPr>
        <xdr:cNvSpPr>
          <a:spLocks noChangeArrowheads="1"/>
        </xdr:cNvSpPr>
      </xdr:nvSpPr>
      <xdr:spPr bwMode="auto">
        <a:xfrm>
          <a:off x="8321040" y="6837045"/>
          <a:ext cx="3331845" cy="304800"/>
        </a:xfrm>
        <a:prstGeom prst="rect">
          <a:avLst/>
        </a:prstGeom>
        <a:noFill/>
        <a:ln w="76200" algn="ctr">
          <a:solidFill>
            <a:srgbClr val="00B05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5"/>
  <sheetViews>
    <sheetView topLeftCell="A13" zoomScaleNormal="100" workbookViewId="0">
      <selection activeCell="H6" sqref="H6"/>
    </sheetView>
  </sheetViews>
  <sheetFormatPr defaultRowHeight="12.75"/>
  <cols>
    <col min="1" max="2" width="9.140625" style="1"/>
    <col min="3" max="3" width="2.5703125" style="1" customWidth="1"/>
    <col min="4" max="4" width="49.42578125" style="1" bestFit="1" customWidth="1"/>
    <col min="5" max="5" width="19.85546875" style="1" customWidth="1"/>
    <col min="6" max="6" width="3.28515625" style="1" customWidth="1"/>
    <col min="7" max="10" width="15.7109375" style="1" customWidth="1"/>
    <col min="11" max="16384" width="9.140625" style="1"/>
  </cols>
  <sheetData>
    <row r="2" spans="2:10" ht="13.5" thickBot="1"/>
    <row r="3" spans="2:10" ht="99.75" customHeight="1" thickTop="1">
      <c r="B3" s="2"/>
      <c r="C3" s="3"/>
      <c r="D3" s="4"/>
      <c r="E3" s="1050" t="s">
        <v>27</v>
      </c>
      <c r="F3" s="1051"/>
      <c r="G3" s="1051"/>
      <c r="H3" s="1051"/>
      <c r="I3" s="1051"/>
      <c r="J3" s="1052"/>
    </row>
    <row r="4" spans="2:10" ht="9" customHeight="1" thickBot="1">
      <c r="B4" s="5"/>
      <c r="C4" s="6"/>
      <c r="D4" s="7"/>
      <c r="E4" s="7"/>
      <c r="F4" s="7"/>
      <c r="G4" s="7"/>
      <c r="H4" s="7"/>
      <c r="I4" s="7"/>
      <c r="J4" s="8"/>
    </row>
    <row r="5" spans="2:10" ht="14.25" thickTop="1" thickBot="1">
      <c r="B5" s="939"/>
      <c r="C5" s="940"/>
      <c r="D5" s="1053" t="s">
        <v>28</v>
      </c>
      <c r="E5" s="1053"/>
      <c r="F5" s="941"/>
      <c r="G5" s="941" t="s">
        <v>29</v>
      </c>
      <c r="H5" s="941"/>
      <c r="I5" s="941"/>
      <c r="J5" s="942"/>
    </row>
    <row r="6" spans="2:10" ht="13.5" thickTop="1">
      <c r="B6" s="943"/>
      <c r="C6" s="944"/>
      <c r="D6" s="1054" t="s">
        <v>30</v>
      </c>
      <c r="E6" s="1055"/>
      <c r="F6" s="945"/>
      <c r="G6" s="946" t="s">
        <v>31</v>
      </c>
      <c r="H6" s="947" t="s">
        <v>32</v>
      </c>
      <c r="I6" s="948" t="s">
        <v>33</v>
      </c>
      <c r="J6" s="949" t="s">
        <v>34</v>
      </c>
    </row>
    <row r="7" spans="2:10">
      <c r="B7" s="950"/>
      <c r="C7" s="951"/>
      <c r="D7" s="952"/>
      <c r="E7" s="953"/>
      <c r="F7" s="954"/>
      <c r="G7" s="955"/>
      <c r="H7" s="956"/>
      <c r="I7" s="956"/>
      <c r="J7" s="957"/>
    </row>
    <row r="8" spans="2:10">
      <c r="B8" s="1037"/>
      <c r="C8" s="951"/>
      <c r="D8" s="53" t="s">
        <v>35</v>
      </c>
      <c r="E8" s="1039" t="s">
        <v>36</v>
      </c>
      <c r="F8" s="954"/>
      <c r="G8" s="1041">
        <v>150680</v>
      </c>
      <c r="H8" s="1043">
        <v>243104.08</v>
      </c>
      <c r="I8" s="1043">
        <v>156486.14000000001</v>
      </c>
      <c r="J8" s="1056">
        <v>426380</v>
      </c>
    </row>
    <row r="9" spans="2:10">
      <c r="B9" s="1038"/>
      <c r="C9" s="951"/>
      <c r="D9" s="958" t="s">
        <v>24</v>
      </c>
      <c r="E9" s="1040"/>
      <c r="F9" s="951"/>
      <c r="G9" s="1042"/>
      <c r="H9" s="1044"/>
      <c r="I9" s="1044"/>
      <c r="J9" s="1057"/>
    </row>
    <row r="10" spans="2:10" ht="7.5" customHeight="1">
      <c r="B10" s="959"/>
      <c r="C10" s="951"/>
      <c r="D10" s="958"/>
      <c r="E10" s="960"/>
      <c r="F10" s="951"/>
      <c r="G10" s="961"/>
      <c r="H10" s="962"/>
      <c r="I10" s="961"/>
      <c r="J10" s="963"/>
    </row>
    <row r="11" spans="2:10">
      <c r="B11" s="959"/>
      <c r="C11" s="951"/>
      <c r="D11" s="964" t="s">
        <v>37</v>
      </c>
      <c r="E11" s="965"/>
      <c r="F11" s="951"/>
      <c r="G11" s="966"/>
      <c r="H11" s="967"/>
      <c r="I11" s="968"/>
      <c r="J11" s="969">
        <v>57570</v>
      </c>
    </row>
    <row r="12" spans="2:10">
      <c r="B12" s="959"/>
      <c r="C12" s="951"/>
      <c r="D12" s="964" t="s">
        <v>38</v>
      </c>
      <c r="E12" s="970"/>
      <c r="F12" s="971"/>
      <c r="G12" s="972"/>
      <c r="H12" s="972"/>
      <c r="I12" s="968"/>
      <c r="J12" s="969">
        <v>3337</v>
      </c>
    </row>
    <row r="13" spans="2:10">
      <c r="B13" s="959"/>
      <c r="C13" s="951"/>
      <c r="D13" s="973" t="s">
        <v>39</v>
      </c>
      <c r="E13" s="974"/>
      <c r="F13" s="975"/>
      <c r="G13" s="976"/>
      <c r="H13" s="976"/>
      <c r="I13" s="977"/>
      <c r="J13" s="969">
        <v>6230</v>
      </c>
    </row>
    <row r="14" spans="2:10">
      <c r="B14" s="959"/>
      <c r="C14" s="951"/>
      <c r="D14" s="970"/>
      <c r="E14" s="974"/>
      <c r="F14" s="975"/>
      <c r="G14" s="976"/>
      <c r="H14" s="976"/>
      <c r="I14" s="977"/>
      <c r="J14" s="969"/>
    </row>
    <row r="15" spans="2:10">
      <c r="B15" s="978"/>
      <c r="C15" s="979"/>
      <c r="D15" s="980" t="s">
        <v>40</v>
      </c>
      <c r="E15" s="980"/>
      <c r="F15" s="981"/>
      <c r="G15" s="982"/>
      <c r="H15" s="982"/>
      <c r="I15" s="983"/>
      <c r="J15" s="984">
        <f>SUM(J11:J13,J8)</f>
        <v>493517</v>
      </c>
    </row>
    <row r="16" spans="2:10">
      <c r="B16" s="985"/>
      <c r="C16" s="951"/>
      <c r="D16" s="986"/>
      <c r="E16" s="987"/>
      <c r="F16" s="988"/>
      <c r="G16" s="989"/>
      <c r="H16" s="989"/>
      <c r="I16" s="990"/>
      <c r="J16" s="991"/>
    </row>
    <row r="17" spans="1:10">
      <c r="B17" s="992"/>
      <c r="C17" s="951"/>
      <c r="D17" s="993" t="s">
        <v>41</v>
      </c>
      <c r="E17" s="1060" t="s">
        <v>42</v>
      </c>
      <c r="F17" s="951"/>
      <c r="G17" s="1043">
        <v>27558.58</v>
      </c>
      <c r="H17" s="1043">
        <v>36879.800000000003</v>
      </c>
      <c r="I17" s="1043">
        <v>23527.51</v>
      </c>
      <c r="J17" s="1045">
        <v>126569</v>
      </c>
    </row>
    <row r="18" spans="1:10">
      <c r="B18" s="992"/>
      <c r="C18" s="951"/>
      <c r="D18" s="994" t="s">
        <v>43</v>
      </c>
      <c r="E18" s="1061"/>
      <c r="F18" s="951"/>
      <c r="G18" s="1062"/>
      <c r="H18" s="1062"/>
      <c r="I18" s="1062"/>
      <c r="J18" s="1046"/>
    </row>
    <row r="19" spans="1:10">
      <c r="B19" s="992"/>
      <c r="C19" s="951"/>
      <c r="D19" s="995"/>
      <c r="E19" s="1061"/>
      <c r="F19" s="951"/>
      <c r="G19" s="1062"/>
      <c r="H19" s="1062"/>
      <c r="I19" s="1062"/>
      <c r="J19" s="1046"/>
    </row>
    <row r="20" spans="1:10">
      <c r="B20" s="992"/>
      <c r="C20" s="951"/>
      <c r="D20" s="994" t="s">
        <v>44</v>
      </c>
      <c r="E20" s="1061"/>
      <c r="F20" s="951"/>
      <c r="G20" s="1062"/>
      <c r="H20" s="1062"/>
      <c r="I20" s="1062"/>
      <c r="J20" s="1046"/>
    </row>
    <row r="21" spans="1:10">
      <c r="B21" s="992"/>
      <c r="C21" s="951"/>
      <c r="D21" s="995"/>
      <c r="E21" s="1061"/>
      <c r="F21" s="951"/>
      <c r="G21" s="1062"/>
      <c r="H21" s="1062"/>
      <c r="I21" s="1062"/>
      <c r="J21" s="1046"/>
    </row>
    <row r="22" spans="1:10">
      <c r="B22" s="992"/>
      <c r="C22" s="951"/>
      <c r="D22" s="996" t="s">
        <v>279</v>
      </c>
      <c r="E22" s="1061"/>
      <c r="F22" s="951"/>
      <c r="G22" s="1062"/>
      <c r="H22" s="1062"/>
      <c r="I22" s="1062"/>
      <c r="J22" s="1046"/>
    </row>
    <row r="23" spans="1:10">
      <c r="B23" s="992"/>
      <c r="C23" s="951"/>
      <c r="D23" s="997"/>
      <c r="E23" s="1061"/>
      <c r="F23" s="951"/>
      <c r="G23" s="1062"/>
      <c r="H23" s="1062"/>
      <c r="I23" s="1062"/>
      <c r="J23" s="1046"/>
    </row>
    <row r="24" spans="1:10">
      <c r="B24" s="992"/>
      <c r="C24" s="951"/>
      <c r="D24" s="998" t="s">
        <v>45</v>
      </c>
      <c r="E24" s="1061"/>
      <c r="F24" s="951"/>
      <c r="G24" s="1044"/>
      <c r="H24" s="1044"/>
      <c r="I24" s="1044"/>
      <c r="J24" s="1047"/>
    </row>
    <row r="25" spans="1:10" ht="15" customHeight="1">
      <c r="B25" s="992"/>
      <c r="C25" s="951"/>
      <c r="D25" s="974" t="s">
        <v>46</v>
      </c>
      <c r="E25" s="974"/>
      <c r="F25" s="951"/>
      <c r="G25" s="999"/>
      <c r="H25" s="1000"/>
      <c r="I25" s="999"/>
      <c r="J25" s="1001"/>
    </row>
    <row r="26" spans="1:10">
      <c r="B26" s="992"/>
      <c r="C26" s="951"/>
      <c r="D26" s="987" t="s">
        <v>47</v>
      </c>
      <c r="E26" s="1002" t="s">
        <v>48</v>
      </c>
      <c r="F26" s="971"/>
      <c r="G26" s="987"/>
      <c r="H26" s="989"/>
      <c r="I26" s="1003"/>
      <c r="J26" s="1004">
        <v>240</v>
      </c>
    </row>
    <row r="27" spans="1:10">
      <c r="B27" s="992"/>
      <c r="C27" s="951"/>
      <c r="D27" s="987"/>
      <c r="E27" s="987"/>
      <c r="F27" s="971"/>
      <c r="G27" s="987"/>
      <c r="H27" s="989"/>
      <c r="I27" s="1003"/>
      <c r="J27" s="1005"/>
    </row>
    <row r="28" spans="1:10">
      <c r="B28" s="992"/>
      <c r="C28" s="951"/>
      <c r="D28" s="1006" t="s">
        <v>278</v>
      </c>
      <c r="E28" s="1002" t="s">
        <v>49</v>
      </c>
      <c r="F28" s="1007"/>
      <c r="G28" s="1008"/>
      <c r="H28" s="1009"/>
      <c r="I28" s="1010"/>
      <c r="J28" s="1011">
        <v>27090</v>
      </c>
    </row>
    <row r="29" spans="1:10">
      <c r="B29" s="992"/>
      <c r="C29" s="951"/>
      <c r="D29" s="1012"/>
      <c r="E29" s="1012"/>
      <c r="F29" s="1013"/>
      <c r="G29" s="1008"/>
      <c r="H29" s="1010"/>
      <c r="I29" s="1010"/>
      <c r="J29" s="1011"/>
    </row>
    <row r="30" spans="1:10">
      <c r="B30" s="1014"/>
      <c r="C30" s="1015"/>
      <c r="D30" s="1048" t="s">
        <v>50</v>
      </c>
      <c r="E30" s="1049"/>
      <c r="F30" s="1016"/>
      <c r="G30" s="1017"/>
      <c r="H30" s="1018"/>
      <c r="I30" s="1018"/>
      <c r="J30" s="1019">
        <f>SUM(J28,J26,J17)</f>
        <v>153899</v>
      </c>
    </row>
    <row r="31" spans="1:10">
      <c r="A31" s="10"/>
      <c r="B31" s="1020"/>
      <c r="C31" s="1021"/>
      <c r="D31" s="1022"/>
      <c r="E31" s="1023" t="s">
        <v>51</v>
      </c>
      <c r="F31" s="1024"/>
      <c r="G31" s="1025">
        <f>SUM(G8,G17)</f>
        <v>178238.58000000002</v>
      </c>
      <c r="H31" s="1010">
        <f>SUM(H8,H17)</f>
        <v>279983.88</v>
      </c>
      <c r="I31" s="1009">
        <f>SUM(I8,I17)</f>
        <v>180013.65000000002</v>
      </c>
      <c r="J31" s="1026"/>
    </row>
    <row r="32" spans="1:10">
      <c r="A32" s="10"/>
      <c r="B32" s="1027"/>
      <c r="C32" s="1028"/>
      <c r="D32" s="1028"/>
      <c r="E32" s="1028"/>
      <c r="F32" s="975"/>
      <c r="G32" s="1029"/>
      <c r="H32" s="1030"/>
      <c r="I32" s="975"/>
      <c r="J32" s="1031"/>
    </row>
    <row r="33" spans="1:10">
      <c r="A33" s="10"/>
      <c r="B33" s="1032"/>
      <c r="C33" s="1058" t="s">
        <v>52</v>
      </c>
      <c r="D33" s="1058"/>
      <c r="E33" s="1058"/>
      <c r="F33" s="1058"/>
      <c r="G33" s="1058"/>
      <c r="H33" s="1058"/>
      <c r="I33" s="1059"/>
      <c r="J33" s="1033">
        <f>SUM(J15,J30)</f>
        <v>647416</v>
      </c>
    </row>
    <row r="34" spans="1:10" ht="13.5" thickBot="1">
      <c r="B34" s="1034"/>
      <c r="C34" s="1035"/>
      <c r="D34" s="1035"/>
      <c r="E34" s="1035"/>
      <c r="F34" s="1035"/>
      <c r="G34" s="1035"/>
      <c r="H34" s="1035"/>
      <c r="I34" s="1035"/>
      <c r="J34" s="1036"/>
    </row>
    <row r="35" spans="1:10" ht="13.5" thickTop="1"/>
  </sheetData>
  <mergeCells count="16">
    <mergeCell ref="C33:I33"/>
    <mergeCell ref="E17:E24"/>
    <mergeCell ref="G17:G24"/>
    <mergeCell ref="H17:H24"/>
    <mergeCell ref="I17:I24"/>
    <mergeCell ref="J17:J24"/>
    <mergeCell ref="D30:E30"/>
    <mergeCell ref="E3:J3"/>
    <mergeCell ref="D5:E5"/>
    <mergeCell ref="D6:E6"/>
    <mergeCell ref="J8:J9"/>
    <mergeCell ref="B8:B9"/>
    <mergeCell ref="E8:E9"/>
    <mergeCell ref="G8:G9"/>
    <mergeCell ref="H8:H9"/>
    <mergeCell ref="I8:I9"/>
  </mergeCells>
  <printOptions horizontalCentered="1"/>
  <pageMargins left="0" right="0" top="0.55118110236220474" bottom="0.35433070866141736" header="0.11811023622047245" footer="0.11811023622047245"/>
  <pageSetup paperSize="9" scale="90" orientation="landscape" r:id="rId1"/>
  <headerFooter>
    <oddFooter>&amp;LS&amp;"Arial,Normale"&amp;9O.GE.M.I. SPA - VIA CESARE LOMBROSO,54 MILANO
&amp;C&amp;"Arial,Normale"&amp;9&amp;D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topLeftCell="A16" zoomScale="90" zoomScaleNormal="90" workbookViewId="0">
      <selection activeCell="C13" sqref="C13"/>
    </sheetView>
  </sheetViews>
  <sheetFormatPr defaultRowHeight="12.75"/>
  <cols>
    <col min="1" max="1" width="10.140625" style="1" customWidth="1"/>
    <col min="2" max="2" width="2" style="1" customWidth="1"/>
    <col min="3" max="3" width="44.85546875" style="1" customWidth="1"/>
    <col min="4" max="10" width="13.7109375" style="1" customWidth="1"/>
    <col min="11" max="11" width="15" style="1" customWidth="1"/>
    <col min="12" max="12" width="15.42578125" style="1" customWidth="1"/>
    <col min="13" max="13" width="2.5703125" style="1" customWidth="1"/>
    <col min="14" max="14" width="21.42578125" style="1" customWidth="1"/>
    <col min="15" max="15" width="12.140625" style="1" customWidth="1"/>
    <col min="16" max="24" width="9.140625" style="1"/>
    <col min="25" max="25" width="18.7109375" style="1" customWidth="1"/>
    <col min="26" max="16384" width="9.140625" style="1"/>
  </cols>
  <sheetData>
    <row r="1" spans="1:25" ht="12.75" customHeight="1">
      <c r="B1" s="10"/>
      <c r="C1" s="21"/>
      <c r="D1" s="22"/>
      <c r="E1" s="22"/>
      <c r="F1" s="23"/>
      <c r="G1" s="22"/>
      <c r="H1" s="24"/>
      <c r="I1" s="22"/>
    </row>
    <row r="2" spans="1:25" ht="10.5" customHeight="1">
      <c r="B2" s="10"/>
      <c r="C2" s="21"/>
      <c r="D2" s="21"/>
      <c r="E2" s="21"/>
      <c r="F2" s="21"/>
      <c r="G2" s="21"/>
      <c r="H2" s="21"/>
      <c r="I2" s="25"/>
    </row>
    <row r="3" spans="1:25" ht="16.5" customHeight="1">
      <c r="A3" s="10"/>
      <c r="B3" s="10"/>
      <c r="C3" s="21"/>
      <c r="D3" s="21"/>
      <c r="E3" s="21"/>
      <c r="F3" s="21"/>
      <c r="G3" s="21"/>
      <c r="H3" s="21"/>
      <c r="I3" s="21"/>
      <c r="J3" s="10"/>
      <c r="K3" s="10"/>
    </row>
    <row r="4" spans="1:25" ht="9" customHeight="1">
      <c r="A4" s="10"/>
      <c r="B4" s="26"/>
      <c r="C4" s="27"/>
      <c r="D4" s="28"/>
      <c r="E4" s="29"/>
      <c r="F4" s="29"/>
      <c r="G4" s="11"/>
      <c r="H4" s="30"/>
      <c r="I4" s="30"/>
      <c r="J4" s="11"/>
      <c r="K4" s="11"/>
      <c r="L4" s="11"/>
      <c r="M4" s="12"/>
    </row>
    <row r="5" spans="1:25" ht="80.25" customHeight="1">
      <c r="A5" s="10"/>
      <c r="B5" s="31"/>
      <c r="C5" s="10"/>
      <c r="D5" s="32"/>
      <c r="E5" s="1071" t="s">
        <v>0</v>
      </c>
      <c r="F5" s="1071"/>
      <c r="G5" s="1071"/>
      <c r="H5" s="1071"/>
      <c r="I5" s="1071"/>
      <c r="J5" s="1071"/>
      <c r="K5" s="1071"/>
      <c r="L5" s="1071"/>
      <c r="M5" s="33"/>
      <c r="W5" s="10"/>
      <c r="X5" s="22"/>
    </row>
    <row r="6" spans="1:25" ht="8.25" customHeight="1">
      <c r="A6" s="10"/>
      <c r="B6" s="31"/>
      <c r="C6" s="34"/>
      <c r="D6" s="35"/>
      <c r="E6" s="36"/>
      <c r="F6" s="37"/>
      <c r="G6" s="37"/>
      <c r="H6" s="10"/>
      <c r="I6" s="21"/>
      <c r="J6" s="19"/>
      <c r="K6" s="19"/>
      <c r="L6" s="19"/>
      <c r="M6" s="17"/>
      <c r="W6" s="10"/>
      <c r="X6" s="10"/>
    </row>
    <row r="7" spans="1:25" ht="38.25" customHeight="1">
      <c r="A7" s="10"/>
      <c r="B7" s="38"/>
      <c r="C7" s="1072" t="s">
        <v>1</v>
      </c>
      <c r="D7" s="1073"/>
      <c r="E7" s="1074"/>
      <c r="F7" s="39" t="s">
        <v>2</v>
      </c>
      <c r="G7" s="40" t="s">
        <v>3</v>
      </c>
      <c r="H7" s="41" t="s">
        <v>4</v>
      </c>
      <c r="I7" s="42" t="s">
        <v>5</v>
      </c>
      <c r="J7" s="19"/>
      <c r="K7" s="19"/>
      <c r="L7" s="19"/>
      <c r="M7" s="33"/>
      <c r="O7" s="43"/>
      <c r="P7" s="10"/>
      <c r="Q7" s="44"/>
      <c r="T7" s="45"/>
      <c r="U7" s="45"/>
      <c r="V7" s="45"/>
      <c r="W7" s="45"/>
      <c r="X7" s="45"/>
      <c r="Y7" s="46"/>
    </row>
    <row r="8" spans="1:25" ht="6" customHeight="1">
      <c r="A8" s="10"/>
      <c r="B8" s="47"/>
      <c r="C8" s="22"/>
      <c r="D8" s="22"/>
      <c r="E8" s="48"/>
      <c r="F8" s="49"/>
      <c r="G8" s="50"/>
      <c r="H8" s="51"/>
      <c r="I8" s="17"/>
      <c r="J8" s="19"/>
      <c r="K8" s="19"/>
      <c r="L8" s="19"/>
      <c r="M8" s="33"/>
      <c r="T8" s="19"/>
      <c r="U8" s="19"/>
      <c r="V8" s="19"/>
      <c r="W8" s="19"/>
      <c r="X8" s="19"/>
      <c r="Y8" s="52"/>
    </row>
    <row r="9" spans="1:25" ht="15" customHeight="1">
      <c r="A9" s="10"/>
      <c r="B9" s="47"/>
      <c r="C9" s="53" t="s">
        <v>6</v>
      </c>
      <c r="D9" s="54"/>
      <c r="E9" s="48"/>
      <c r="F9" s="55">
        <v>188406.40000000002</v>
      </c>
      <c r="G9" s="56">
        <v>127003.40000000001</v>
      </c>
      <c r="H9" s="57">
        <v>96566.2</v>
      </c>
      <c r="I9" s="17"/>
      <c r="J9" s="19"/>
      <c r="K9" s="19"/>
      <c r="L9" s="19"/>
      <c r="M9" s="33"/>
      <c r="O9" s="58"/>
      <c r="T9" s="14"/>
      <c r="U9" s="14"/>
      <c r="V9" s="14"/>
      <c r="W9" s="14"/>
      <c r="X9" s="14"/>
      <c r="Y9" s="46"/>
    </row>
    <row r="10" spans="1:25" ht="5.0999999999999996" customHeight="1">
      <c r="A10" s="10"/>
      <c r="B10" s="47"/>
      <c r="C10" s="59"/>
      <c r="D10" s="13"/>
      <c r="E10" s="48"/>
      <c r="F10" s="60"/>
      <c r="G10" s="61"/>
      <c r="H10" s="62"/>
      <c r="I10" s="17"/>
      <c r="J10" s="19"/>
      <c r="K10" s="19"/>
      <c r="L10" s="19"/>
      <c r="M10" s="33"/>
      <c r="T10" s="19"/>
      <c r="U10" s="19"/>
      <c r="V10" s="19"/>
      <c r="W10" s="19"/>
      <c r="X10" s="19"/>
      <c r="Y10" s="52"/>
    </row>
    <row r="11" spans="1:25" ht="15" customHeight="1">
      <c r="A11" s="10"/>
      <c r="B11" s="47"/>
      <c r="C11" s="53" t="s">
        <v>7</v>
      </c>
      <c r="D11" s="54"/>
      <c r="E11" s="48"/>
      <c r="F11" s="63">
        <v>54499.28</v>
      </c>
      <c r="G11" s="56">
        <v>29284.34</v>
      </c>
      <c r="H11" s="57">
        <v>53932.74</v>
      </c>
      <c r="I11" s="17"/>
      <c r="J11" s="19"/>
      <c r="K11" s="19"/>
      <c r="L11" s="19"/>
      <c r="M11" s="33"/>
      <c r="T11" s="1063"/>
      <c r="U11" s="1063"/>
      <c r="V11" s="1063"/>
      <c r="W11" s="1063"/>
      <c r="X11" s="1063"/>
      <c r="Y11" s="46"/>
    </row>
    <row r="12" spans="1:25" ht="5.0999999999999996" customHeight="1">
      <c r="A12" s="10"/>
      <c r="B12" s="47"/>
      <c r="C12" s="59"/>
      <c r="D12" s="13"/>
      <c r="E12" s="48"/>
      <c r="F12" s="64"/>
      <c r="G12" s="65"/>
      <c r="H12" s="62"/>
      <c r="I12" s="17"/>
      <c r="J12" s="19"/>
      <c r="K12" s="19"/>
      <c r="L12" s="19"/>
      <c r="M12" s="33"/>
      <c r="T12" s="19"/>
      <c r="U12" s="19"/>
      <c r="V12" s="19"/>
      <c r="W12" s="19"/>
      <c r="X12" s="19"/>
      <c r="Y12" s="52"/>
    </row>
    <row r="13" spans="1:25" ht="15" customHeight="1">
      <c r="A13" s="10"/>
      <c r="B13" s="47"/>
      <c r="C13" s="53" t="s">
        <v>8</v>
      </c>
      <c r="D13" s="54"/>
      <c r="E13" s="48"/>
      <c r="F13" s="63">
        <v>33.200000000000003</v>
      </c>
      <c r="G13" s="56">
        <v>33.200000000000003</v>
      </c>
      <c r="H13" s="57">
        <v>33.200000000000003</v>
      </c>
      <c r="I13" s="17"/>
      <c r="J13" s="19"/>
      <c r="K13" s="19"/>
      <c r="L13" s="19"/>
      <c r="M13" s="33"/>
      <c r="T13" s="19"/>
      <c r="U13" s="19"/>
      <c r="V13" s="19"/>
      <c r="W13" s="19"/>
      <c r="X13" s="19"/>
      <c r="Y13" s="52"/>
    </row>
    <row r="14" spans="1:25" ht="5.0999999999999996" customHeight="1">
      <c r="A14" s="10"/>
      <c r="B14" s="47"/>
      <c r="C14" s="59"/>
      <c r="D14" s="13"/>
      <c r="E14" s="48"/>
      <c r="F14" s="66"/>
      <c r="G14" s="65"/>
      <c r="H14" s="67"/>
      <c r="I14" s="17"/>
      <c r="J14" s="19"/>
      <c r="K14" s="19"/>
      <c r="L14" s="19"/>
      <c r="M14" s="33"/>
      <c r="T14" s="19"/>
      <c r="U14" s="19"/>
      <c r="V14" s="19"/>
      <c r="W14" s="19"/>
      <c r="X14" s="19"/>
      <c r="Y14" s="52"/>
    </row>
    <row r="15" spans="1:25" ht="15" customHeight="1">
      <c r="A15" s="10"/>
      <c r="B15" s="47"/>
      <c r="C15" s="53" t="s">
        <v>9</v>
      </c>
      <c r="D15" s="54"/>
      <c r="E15" s="48"/>
      <c r="F15" s="68">
        <v>165.2</v>
      </c>
      <c r="G15" s="56">
        <v>165.20000000000002</v>
      </c>
      <c r="H15" s="57">
        <v>148.29000000000002</v>
      </c>
      <c r="I15" s="17"/>
      <c r="J15" s="19"/>
      <c r="K15" s="19"/>
      <c r="L15" s="19"/>
      <c r="M15" s="33"/>
      <c r="T15" s="19"/>
      <c r="U15" s="19"/>
      <c r="V15" s="19"/>
      <c r="W15" s="19"/>
      <c r="X15" s="19"/>
      <c r="Y15" s="52"/>
    </row>
    <row r="16" spans="1:25" ht="5.0999999999999996" customHeight="1">
      <c r="A16" s="10"/>
      <c r="B16" s="47"/>
      <c r="C16" s="69"/>
      <c r="D16" s="70"/>
      <c r="E16" s="9"/>
      <c r="F16" s="60"/>
      <c r="G16" s="71"/>
      <c r="H16" s="72"/>
      <c r="I16" s="17"/>
      <c r="J16" s="19"/>
      <c r="K16" s="19"/>
      <c r="L16" s="19"/>
      <c r="M16" s="33"/>
      <c r="T16" s="1063"/>
      <c r="U16" s="1063"/>
      <c r="V16" s="1063"/>
      <c r="W16" s="1063"/>
      <c r="X16" s="1063"/>
      <c r="Y16" s="1064"/>
    </row>
    <row r="17" spans="1:25" ht="11.1" customHeight="1">
      <c r="A17" s="10"/>
      <c r="B17" s="47"/>
      <c r="C17" s="73"/>
      <c r="D17" s="74"/>
      <c r="E17" s="9"/>
      <c r="F17" s="60"/>
      <c r="G17" s="75"/>
      <c r="H17" s="76"/>
      <c r="I17" s="17"/>
      <c r="J17" s="19"/>
      <c r="K17" s="19"/>
      <c r="L17" s="19"/>
      <c r="M17" s="33"/>
      <c r="T17" s="19"/>
      <c r="U17" s="19"/>
      <c r="V17" s="19"/>
      <c r="W17" s="19"/>
      <c r="X17" s="19"/>
      <c r="Y17" s="1064"/>
    </row>
    <row r="18" spans="1:25" ht="5.0999999999999996" customHeight="1">
      <c r="A18" s="10"/>
      <c r="B18" s="47"/>
      <c r="C18" s="77"/>
      <c r="D18" s="13"/>
      <c r="E18" s="15"/>
      <c r="F18" s="60"/>
      <c r="G18" s="78"/>
      <c r="H18" s="79"/>
      <c r="I18" s="17"/>
      <c r="J18" s="19"/>
      <c r="K18" s="19"/>
      <c r="L18" s="19"/>
      <c r="M18" s="33"/>
      <c r="T18" s="19"/>
      <c r="U18" s="19"/>
      <c r="V18" s="19"/>
      <c r="W18" s="19"/>
      <c r="X18" s="19"/>
      <c r="Y18" s="19"/>
    </row>
    <row r="19" spans="1:25" ht="15" customHeight="1">
      <c r="A19" s="10"/>
      <c r="B19" s="47"/>
      <c r="C19" s="1065" t="s">
        <v>10</v>
      </c>
      <c r="D19" s="1066"/>
      <c r="E19" s="1067"/>
      <c r="F19" s="80">
        <v>243104.08000000005</v>
      </c>
      <c r="G19" s="81">
        <v>156486.14000000004</v>
      </c>
      <c r="H19" s="82">
        <v>150680.43</v>
      </c>
      <c r="I19" s="17"/>
      <c r="J19" s="19"/>
      <c r="K19" s="19"/>
      <c r="L19" s="19"/>
      <c r="M19" s="33"/>
      <c r="O19" s="83"/>
      <c r="T19" s="19"/>
      <c r="U19" s="19"/>
      <c r="V19" s="19"/>
      <c r="W19" s="19"/>
      <c r="X19" s="19"/>
      <c r="Y19" s="19"/>
    </row>
    <row r="20" spans="1:25" ht="12" customHeight="1">
      <c r="A20" s="10"/>
      <c r="B20" s="47"/>
      <c r="C20" s="84"/>
      <c r="D20" s="16"/>
      <c r="E20" s="48"/>
      <c r="F20" s="64"/>
      <c r="G20" s="65"/>
      <c r="H20" s="85"/>
      <c r="I20" s="17"/>
      <c r="J20" s="19"/>
      <c r="K20" s="19"/>
      <c r="L20" s="19"/>
      <c r="M20" s="33"/>
      <c r="T20" s="19"/>
      <c r="U20" s="19"/>
      <c r="V20" s="19"/>
      <c r="W20" s="19"/>
      <c r="X20" s="86"/>
      <c r="Y20" s="19"/>
    </row>
    <row r="21" spans="1:25" ht="14.25" customHeight="1">
      <c r="A21" s="10"/>
      <c r="B21" s="47"/>
      <c r="C21" s="87" t="s">
        <v>11</v>
      </c>
      <c r="D21" s="88"/>
      <c r="E21" s="89"/>
      <c r="F21" s="90">
        <v>243104.08000000005</v>
      </c>
      <c r="G21" s="91"/>
      <c r="H21" s="92"/>
      <c r="I21" s="17"/>
      <c r="J21" s="19"/>
      <c r="K21" s="19"/>
      <c r="L21" s="19"/>
      <c r="M21" s="33"/>
      <c r="N21" s="10"/>
      <c r="T21" s="19"/>
      <c r="U21" s="19"/>
      <c r="V21" s="19"/>
      <c r="W21" s="19"/>
      <c r="X21" s="86"/>
      <c r="Y21" s="19"/>
    </row>
    <row r="22" spans="1:25" ht="6" customHeight="1">
      <c r="A22" s="10"/>
      <c r="B22" s="47"/>
      <c r="C22" s="93"/>
      <c r="D22" s="94"/>
      <c r="E22" s="9"/>
      <c r="F22" s="95"/>
      <c r="G22" s="96"/>
      <c r="H22" s="97"/>
      <c r="I22" s="98"/>
      <c r="J22" s="19"/>
      <c r="K22" s="19"/>
      <c r="L22" s="19"/>
      <c r="M22" s="33"/>
      <c r="T22" s="19"/>
      <c r="U22" s="19"/>
      <c r="V22" s="19"/>
      <c r="W22" s="19"/>
      <c r="X22" s="19"/>
      <c r="Y22" s="19"/>
    </row>
    <row r="23" spans="1:25" ht="15" customHeight="1">
      <c r="A23" s="10"/>
      <c r="B23" s="47"/>
      <c r="C23" s="99" t="s">
        <v>12</v>
      </c>
      <c r="D23" s="100"/>
      <c r="E23" s="101"/>
      <c r="F23" s="102"/>
      <c r="G23" s="103">
        <v>156486.14000000004</v>
      </c>
      <c r="H23" s="104"/>
      <c r="I23" s="98"/>
      <c r="J23" s="19"/>
      <c r="K23" s="19"/>
      <c r="L23" s="19"/>
      <c r="M23" s="33"/>
      <c r="T23" s="19"/>
      <c r="U23" s="19"/>
      <c r="V23" s="19"/>
      <c r="W23" s="19"/>
      <c r="X23" s="86"/>
      <c r="Y23" s="19"/>
    </row>
    <row r="24" spans="1:25" ht="6" customHeight="1">
      <c r="A24" s="10"/>
      <c r="B24" s="47"/>
      <c r="C24" s="105"/>
      <c r="D24" s="106"/>
      <c r="E24" s="20"/>
      <c r="F24" s="20"/>
      <c r="G24" s="107"/>
      <c r="H24" s="108"/>
      <c r="I24" s="98"/>
      <c r="J24" s="19"/>
      <c r="K24" s="19"/>
      <c r="L24" s="19"/>
      <c r="M24" s="33"/>
      <c r="T24" s="19"/>
      <c r="U24" s="19"/>
      <c r="V24" s="19"/>
      <c r="W24" s="19"/>
      <c r="X24" s="19"/>
      <c r="Y24" s="19"/>
    </row>
    <row r="25" spans="1:25" ht="15" customHeight="1">
      <c r="A25" s="10"/>
      <c r="B25" s="47"/>
      <c r="C25" s="109" t="s">
        <v>13</v>
      </c>
      <c r="D25" s="110"/>
      <c r="E25" s="111"/>
      <c r="F25" s="111"/>
      <c r="G25" s="112"/>
      <c r="H25" s="113">
        <v>150680.43</v>
      </c>
      <c r="I25" s="114"/>
      <c r="J25" s="19"/>
      <c r="K25" s="19"/>
      <c r="L25" s="19"/>
      <c r="M25" s="33"/>
      <c r="N25" s="10"/>
      <c r="T25" s="19"/>
      <c r="U25" s="19"/>
      <c r="V25" s="19"/>
      <c r="W25" s="19"/>
      <c r="X25" s="19"/>
      <c r="Y25" s="19"/>
    </row>
    <row r="26" spans="1:25" ht="8.25" customHeight="1">
      <c r="A26" s="10"/>
      <c r="B26" s="47"/>
      <c r="C26" s="10"/>
      <c r="D26" s="10"/>
      <c r="E26" s="10"/>
      <c r="F26" s="10"/>
      <c r="G26" s="10"/>
      <c r="H26" s="17"/>
      <c r="I26" s="115"/>
      <c r="J26" s="19"/>
      <c r="K26" s="19"/>
      <c r="L26" s="19"/>
      <c r="M26" s="33"/>
      <c r="N26" s="10"/>
      <c r="T26" s="19"/>
      <c r="U26" s="19"/>
      <c r="V26" s="19"/>
      <c r="W26" s="19"/>
      <c r="X26" s="19"/>
      <c r="Y26" s="19"/>
    </row>
    <row r="27" spans="1:25" ht="15" customHeight="1">
      <c r="A27" s="10"/>
      <c r="B27" s="47"/>
      <c r="C27" s="1076" t="s">
        <v>14</v>
      </c>
      <c r="D27" s="1077"/>
      <c r="E27" s="116"/>
      <c r="F27" s="117"/>
      <c r="G27" s="118"/>
      <c r="H27" s="119"/>
      <c r="I27" s="120">
        <v>426380</v>
      </c>
      <c r="J27" s="19"/>
      <c r="K27" s="19"/>
      <c r="L27" s="19"/>
      <c r="M27" s="121"/>
      <c r="N27" s="10"/>
      <c r="O27" s="10"/>
      <c r="T27" s="19"/>
      <c r="U27" s="19"/>
      <c r="V27" s="19"/>
      <c r="W27" s="19"/>
      <c r="X27" s="86"/>
      <c r="Y27" s="19"/>
    </row>
    <row r="28" spans="1:25" ht="15" customHeight="1">
      <c r="A28" s="10"/>
      <c r="B28" s="47"/>
      <c r="C28" s="122" t="s">
        <v>15</v>
      </c>
      <c r="D28" s="123"/>
      <c r="E28" s="123"/>
      <c r="F28" s="123"/>
      <c r="G28" s="123"/>
      <c r="H28" s="119"/>
      <c r="I28" s="124">
        <v>57570</v>
      </c>
      <c r="J28" s="19"/>
      <c r="K28" s="19"/>
      <c r="L28" s="19"/>
      <c r="M28" s="125"/>
      <c r="N28" s="10"/>
      <c r="O28" s="10"/>
      <c r="T28" s="19"/>
      <c r="U28" s="19"/>
      <c r="V28" s="19"/>
      <c r="W28" s="19"/>
      <c r="X28" s="86"/>
      <c r="Y28" s="19"/>
    </row>
    <row r="29" spans="1:25" ht="15" customHeight="1">
      <c r="A29" s="10"/>
      <c r="B29" s="47"/>
      <c r="C29" s="122" t="s">
        <v>16</v>
      </c>
      <c r="D29" s="123"/>
      <c r="E29" s="123"/>
      <c r="F29" s="123"/>
      <c r="G29" s="123"/>
      <c r="H29" s="119"/>
      <c r="I29" s="126">
        <v>3337</v>
      </c>
      <c r="J29" s="19"/>
      <c r="K29" s="19"/>
      <c r="L29" s="19"/>
      <c r="M29" s="127"/>
      <c r="N29" s="10"/>
      <c r="O29" s="10"/>
      <c r="T29" s="19"/>
      <c r="U29" s="19"/>
      <c r="V29" s="19"/>
      <c r="W29" s="19"/>
      <c r="X29" s="19"/>
      <c r="Y29" s="19"/>
    </row>
    <row r="30" spans="1:25" ht="15" customHeight="1">
      <c r="A30" s="10"/>
      <c r="B30" s="47"/>
      <c r="C30" s="122" t="s">
        <v>17</v>
      </c>
      <c r="D30" s="128"/>
      <c r="E30" s="129"/>
      <c r="F30" s="130"/>
      <c r="G30" s="131"/>
      <c r="H30" s="119"/>
      <c r="I30" s="132">
        <v>6230</v>
      </c>
      <c r="J30" s="19"/>
      <c r="K30" s="19"/>
      <c r="L30" s="19"/>
      <c r="M30" s="127"/>
      <c r="N30" s="10"/>
      <c r="O30" s="10"/>
      <c r="T30" s="19"/>
      <c r="U30" s="19"/>
      <c r="V30" s="19"/>
      <c r="W30" s="19"/>
      <c r="X30" s="19"/>
      <c r="Y30" s="19"/>
    </row>
    <row r="31" spans="1:25" ht="7.5" customHeight="1">
      <c r="A31" s="10"/>
      <c r="B31" s="47"/>
      <c r="C31" s="122"/>
      <c r="D31" s="128"/>
      <c r="E31" s="129"/>
      <c r="F31" s="133"/>
      <c r="G31" s="134"/>
      <c r="H31" s="18"/>
      <c r="I31" s="135"/>
      <c r="J31" s="19"/>
      <c r="K31" s="19"/>
      <c r="L31" s="19"/>
      <c r="M31" s="127"/>
      <c r="N31" s="10"/>
      <c r="O31" s="10"/>
      <c r="T31" s="19"/>
      <c r="U31" s="19"/>
      <c r="V31" s="19"/>
      <c r="W31" s="19"/>
      <c r="X31" s="19"/>
      <c r="Y31" s="19"/>
    </row>
    <row r="32" spans="1:25" ht="15" customHeight="1">
      <c r="A32" s="10"/>
      <c r="B32" s="47"/>
      <c r="C32" s="136" t="s">
        <v>18</v>
      </c>
      <c r="D32" s="137"/>
      <c r="E32" s="138"/>
      <c r="F32" s="139"/>
      <c r="G32" s="140"/>
      <c r="H32" s="141"/>
      <c r="I32" s="142"/>
      <c r="J32" s="19"/>
      <c r="K32" s="19"/>
      <c r="L32" s="19"/>
      <c r="M32" s="143"/>
      <c r="N32" s="10"/>
      <c r="O32" s="10"/>
      <c r="T32" s="19"/>
      <c r="U32" s="19"/>
      <c r="V32" s="19"/>
      <c r="W32" s="19"/>
      <c r="X32" s="19"/>
      <c r="Y32" s="19"/>
    </row>
    <row r="33" spans="1:25" ht="15.75">
      <c r="A33" s="10"/>
      <c r="B33" s="47"/>
      <c r="C33" s="144" t="s">
        <v>19</v>
      </c>
      <c r="D33" s="145"/>
      <c r="E33" s="145"/>
      <c r="F33" s="145"/>
      <c r="G33" s="146" t="s">
        <v>20</v>
      </c>
      <c r="H33" s="147">
        <v>590</v>
      </c>
      <c r="I33" s="95"/>
      <c r="J33" s="19"/>
      <c r="K33" s="19"/>
      <c r="L33" s="19"/>
      <c r="M33" s="33"/>
      <c r="N33" s="10"/>
      <c r="O33" s="10"/>
      <c r="S33" s="148"/>
      <c r="T33" s="19"/>
      <c r="U33" s="19"/>
      <c r="V33" s="19"/>
      <c r="W33" s="19"/>
      <c r="X33" s="19"/>
      <c r="Y33" s="19"/>
    </row>
    <row r="34" spans="1:25" ht="15.75">
      <c r="A34" s="10"/>
      <c r="B34" s="149"/>
      <c r="C34" s="145"/>
      <c r="D34" s="150"/>
      <c r="E34" s="151"/>
      <c r="F34" s="152"/>
      <c r="G34" s="146" t="s">
        <v>21</v>
      </c>
      <c r="H34" s="147">
        <v>100</v>
      </c>
      <c r="I34" s="95"/>
      <c r="J34" s="19"/>
      <c r="K34" s="19"/>
      <c r="L34" s="19"/>
      <c r="M34" s="33"/>
      <c r="N34" s="10"/>
      <c r="O34" s="10"/>
      <c r="T34" s="19"/>
      <c r="U34" s="19"/>
      <c r="V34" s="19"/>
      <c r="W34" s="19"/>
      <c r="X34" s="19"/>
      <c r="Y34" s="19"/>
    </row>
    <row r="35" spans="1:25" ht="15.75">
      <c r="A35" s="10"/>
      <c r="B35" s="149"/>
      <c r="C35" s="153" t="s">
        <v>22</v>
      </c>
      <c r="D35" s="150"/>
      <c r="E35" s="151"/>
      <c r="F35" s="152"/>
      <c r="G35" s="154"/>
      <c r="H35" s="155">
        <v>151370.43</v>
      </c>
      <c r="I35" s="95"/>
      <c r="J35" s="19"/>
      <c r="K35" s="19"/>
      <c r="L35" s="19"/>
      <c r="M35" s="33"/>
      <c r="N35" s="10"/>
      <c r="O35" s="10"/>
      <c r="T35" s="19"/>
      <c r="U35" s="19"/>
      <c r="V35" s="19"/>
      <c r="W35" s="19"/>
      <c r="X35" s="19"/>
      <c r="Y35" s="19"/>
    </row>
    <row r="36" spans="1:25" ht="12.95" customHeight="1">
      <c r="A36" s="10"/>
      <c r="B36" s="149"/>
      <c r="C36" s="10"/>
      <c r="D36" s="156"/>
      <c r="E36" s="157"/>
      <c r="F36" s="158"/>
      <c r="G36" s="10"/>
      <c r="H36" s="17"/>
      <c r="I36" s="95"/>
      <c r="J36" s="19"/>
      <c r="K36" s="19"/>
      <c r="L36" s="19"/>
      <c r="M36" s="33"/>
      <c r="N36" s="10"/>
      <c r="O36" s="10"/>
      <c r="T36" s="19"/>
      <c r="U36" s="19"/>
      <c r="V36" s="19"/>
      <c r="W36" s="19"/>
      <c r="X36" s="19"/>
      <c r="Y36" s="19"/>
    </row>
    <row r="37" spans="1:25" ht="12.95" customHeight="1">
      <c r="A37" s="10"/>
      <c r="B37" s="149"/>
      <c r="C37" s="1078" t="s">
        <v>23</v>
      </c>
      <c r="D37" s="1078"/>
      <c r="E37" s="1078"/>
      <c r="F37" s="1078"/>
      <c r="G37" s="1078"/>
      <c r="H37" s="1079"/>
      <c r="I37" s="1082">
        <f>SUM(I27:I32)</f>
        <v>493517</v>
      </c>
      <c r="J37" s="1084" t="s">
        <v>24</v>
      </c>
      <c r="K37" s="1084"/>
      <c r="L37" s="1084"/>
      <c r="M37" s="1068"/>
      <c r="N37" s="10"/>
      <c r="O37" s="10"/>
      <c r="T37" s="10"/>
      <c r="U37" s="10"/>
      <c r="V37" s="10"/>
      <c r="W37" s="10"/>
      <c r="X37" s="10"/>
      <c r="Y37" s="10"/>
    </row>
    <row r="38" spans="1:25" ht="15" customHeight="1">
      <c r="A38" s="10"/>
      <c r="B38" s="149"/>
      <c r="C38" s="1080"/>
      <c r="D38" s="1080"/>
      <c r="E38" s="1080"/>
      <c r="F38" s="1080"/>
      <c r="G38" s="1080"/>
      <c r="H38" s="1081"/>
      <c r="I38" s="1083"/>
      <c r="J38" s="1084"/>
      <c r="K38" s="1084"/>
      <c r="L38" s="1084"/>
      <c r="M38" s="1068"/>
      <c r="N38" s="10"/>
      <c r="O38" s="10"/>
      <c r="T38" s="10"/>
      <c r="U38" s="10"/>
      <c r="V38" s="10"/>
      <c r="W38" s="10"/>
      <c r="X38" s="10"/>
      <c r="Y38" s="10"/>
    </row>
    <row r="39" spans="1:25" ht="9.75" customHeight="1">
      <c r="A39" s="10"/>
      <c r="B39" s="31"/>
      <c r="C39" s="10"/>
      <c r="D39" s="159"/>
      <c r="E39" s="159"/>
      <c r="F39" s="160"/>
      <c r="G39" s="22"/>
      <c r="H39" s="161"/>
      <c r="I39" s="10"/>
      <c r="J39" s="10"/>
      <c r="K39" s="10"/>
      <c r="L39" s="10"/>
      <c r="M39" s="9"/>
      <c r="N39" s="10"/>
      <c r="O39" s="10"/>
      <c r="T39" s="10"/>
      <c r="U39" s="10"/>
      <c r="V39" s="10"/>
      <c r="W39" s="10"/>
      <c r="X39" s="10"/>
      <c r="Y39" s="10"/>
    </row>
    <row r="40" spans="1:25" ht="9.75" customHeight="1">
      <c r="A40" s="10"/>
      <c r="B40" s="31"/>
      <c r="C40" s="10"/>
      <c r="D40" s="159"/>
      <c r="E40" s="160"/>
      <c r="F40" s="10"/>
      <c r="G40" s="10"/>
      <c r="H40" s="10"/>
      <c r="I40" s="10"/>
      <c r="J40" s="10"/>
      <c r="K40" s="10"/>
      <c r="L40" s="10"/>
      <c r="M40" s="9"/>
      <c r="N40" s="10"/>
      <c r="O40" s="10"/>
      <c r="T40" s="10"/>
      <c r="U40" s="10"/>
      <c r="V40" s="10"/>
      <c r="W40" s="10"/>
      <c r="X40" s="10"/>
      <c r="Y40" s="10"/>
    </row>
    <row r="41" spans="1:25" ht="17.25" customHeight="1">
      <c r="A41" s="10"/>
      <c r="B41" s="31"/>
      <c r="C41" s="1069" t="s">
        <v>25</v>
      </c>
      <c r="D41" s="1069"/>
      <c r="E41" s="1070" t="s">
        <v>26</v>
      </c>
      <c r="F41" s="1070"/>
      <c r="G41" s="1070"/>
      <c r="H41" s="10"/>
      <c r="I41" s="10"/>
      <c r="J41" s="162"/>
      <c r="L41" s="10"/>
      <c r="M41" s="9"/>
      <c r="N41" s="10"/>
      <c r="O41" s="10"/>
      <c r="P41" s="10" t="s">
        <v>53</v>
      </c>
      <c r="T41" s="10"/>
      <c r="U41" s="10"/>
      <c r="V41" s="10"/>
      <c r="W41" s="10"/>
      <c r="X41" s="10"/>
      <c r="Y41" s="10"/>
    </row>
    <row r="42" spans="1:25" ht="6.75" customHeight="1">
      <c r="A42" s="10"/>
      <c r="B42" s="31"/>
      <c r="C42" s="10"/>
      <c r="D42" s="159"/>
      <c r="E42" s="10"/>
      <c r="F42" s="10"/>
      <c r="G42" s="10"/>
      <c r="H42" s="10"/>
      <c r="I42" s="10"/>
      <c r="J42" s="10"/>
      <c r="K42" s="10"/>
      <c r="L42" s="10"/>
      <c r="M42" s="9"/>
      <c r="N42" s="163"/>
      <c r="O42" s="10"/>
      <c r="T42" s="10"/>
      <c r="U42" s="10"/>
      <c r="V42" s="10"/>
      <c r="W42" s="10"/>
      <c r="X42" s="10"/>
      <c r="Y42" s="10"/>
    </row>
    <row r="43" spans="1:25" ht="26.25" customHeight="1">
      <c r="A43" s="10"/>
      <c r="B43" s="31"/>
      <c r="C43" s="164"/>
      <c r="D43" s="1075"/>
      <c r="E43" s="1075"/>
      <c r="F43" s="1075"/>
      <c r="G43" s="1075"/>
      <c r="H43" s="10"/>
      <c r="I43" s="165"/>
      <c r="J43" s="10"/>
      <c r="K43" s="10"/>
      <c r="L43" s="10"/>
      <c r="M43" s="9"/>
      <c r="N43" s="10"/>
      <c r="O43" s="10"/>
      <c r="T43" s="10"/>
      <c r="U43" s="10"/>
      <c r="V43" s="10"/>
      <c r="W43" s="10"/>
      <c r="X43" s="10"/>
      <c r="Y43" s="10"/>
    </row>
    <row r="44" spans="1:25" ht="10.5" customHeight="1">
      <c r="A44" s="10"/>
      <c r="B44" s="31"/>
      <c r="C44" s="164"/>
      <c r="D44" s="1075"/>
      <c r="E44" s="1075"/>
      <c r="F44" s="1075"/>
      <c r="G44" s="1075"/>
      <c r="H44" s="10"/>
      <c r="I44" s="166"/>
      <c r="J44" s="10"/>
      <c r="K44" s="10"/>
      <c r="L44" s="10"/>
      <c r="M44" s="9"/>
      <c r="N44" s="10"/>
      <c r="O44" s="10"/>
      <c r="T44" s="10"/>
      <c r="U44" s="10"/>
      <c r="V44" s="10"/>
      <c r="W44" s="10"/>
      <c r="X44" s="10"/>
      <c r="Y44" s="10"/>
    </row>
    <row r="45" spans="1:25" ht="11.1" customHeight="1">
      <c r="A45" s="10"/>
      <c r="B45" s="31"/>
      <c r="C45" s="164"/>
      <c r="D45" s="159"/>
      <c r="E45" s="160"/>
      <c r="F45" s="167"/>
      <c r="G45" s="22"/>
      <c r="H45" s="10"/>
      <c r="I45" s="168"/>
      <c r="J45" s="10"/>
      <c r="K45" s="10"/>
      <c r="L45" s="10"/>
      <c r="M45" s="9"/>
      <c r="N45" s="10"/>
      <c r="O45" s="10"/>
      <c r="T45" s="10"/>
      <c r="U45" s="10"/>
      <c r="V45" s="10"/>
      <c r="W45" s="10"/>
      <c r="X45" s="10"/>
      <c r="Y45" s="10"/>
    </row>
    <row r="46" spans="1:25" ht="16.5" customHeight="1">
      <c r="A46" s="10"/>
      <c r="B46" s="169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170"/>
      <c r="N46" s="59"/>
      <c r="O46" s="59"/>
      <c r="P46" s="59"/>
      <c r="Q46" s="59"/>
      <c r="R46" s="59"/>
      <c r="S46" s="59"/>
      <c r="T46" s="10"/>
      <c r="U46" s="10"/>
      <c r="V46" s="10"/>
      <c r="W46" s="10"/>
      <c r="X46" s="10"/>
      <c r="Y46" s="10"/>
    </row>
    <row r="47" spans="1:25" ht="6.75" customHeight="1">
      <c r="A47" s="10"/>
      <c r="B47" s="10"/>
      <c r="C47" s="10"/>
      <c r="D47" s="10"/>
      <c r="E47" s="10"/>
      <c r="F47" s="160"/>
      <c r="G47" s="10"/>
      <c r="H47" s="10"/>
      <c r="I47" s="10"/>
      <c r="J47" s="10"/>
      <c r="K47" s="10"/>
      <c r="L47" s="10"/>
      <c r="M47" s="10"/>
      <c r="N47" s="10"/>
      <c r="T47" s="10"/>
      <c r="U47" s="10"/>
      <c r="V47" s="10"/>
      <c r="W47" s="10"/>
      <c r="X47" s="10"/>
      <c r="Y47" s="10"/>
    </row>
  </sheetData>
  <mergeCells count="14">
    <mergeCell ref="C41:D41"/>
    <mergeCell ref="E41:G41"/>
    <mergeCell ref="E5:L5"/>
    <mergeCell ref="C7:E7"/>
    <mergeCell ref="D43:G44"/>
    <mergeCell ref="C27:D27"/>
    <mergeCell ref="C37:H38"/>
    <mergeCell ref="I37:I38"/>
    <mergeCell ref="J37:L38"/>
    <mergeCell ref="T11:X11"/>
    <mergeCell ref="T16:X16"/>
    <mergeCell ref="Y16:Y17"/>
    <mergeCell ref="C19:E19"/>
    <mergeCell ref="M37:M38"/>
  </mergeCells>
  <printOptions horizontalCentered="1"/>
  <pageMargins left="0" right="0" top="0.55118110236220474" bottom="0.35433070866141736" header="0.11811023622047245" footer="0.11811023622047245"/>
  <pageSetup paperSize="9" scale="75" pageOrder="overThenDown" orientation="landscape" r:id="rId1"/>
  <headerFooter scaleWithDoc="0" alignWithMargins="0">
    <oddFooter>&amp;L&amp;"Arial,Normale"&amp;8SO.GE.M.I. S.p.a.  - Via Cesare Lombroso, 54 - Milano -  mail:direzione.tecnica@mercatimilano.it&amp;C&amp;"Arial,Normale"&amp;8 4&amp;R&amp;"Arial,Normale"&amp;9&amp;D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1"/>
  <sheetViews>
    <sheetView topLeftCell="A52" zoomScaleNormal="100" workbookViewId="0">
      <selection activeCell="H66" sqref="H66"/>
    </sheetView>
  </sheetViews>
  <sheetFormatPr defaultColWidth="18.140625" defaultRowHeight="12.75"/>
  <cols>
    <col min="1" max="1" width="18.140625" style="1"/>
    <col min="2" max="2" width="5.42578125" style="1" customWidth="1"/>
    <col min="3" max="3" width="6.85546875" style="1" customWidth="1"/>
    <col min="4" max="4" width="19.28515625" style="1" customWidth="1"/>
    <col min="5" max="5" width="14.5703125" style="1" customWidth="1"/>
    <col min="6" max="6" width="33.5703125" style="1" customWidth="1"/>
    <col min="7" max="7" width="13.85546875" style="1" customWidth="1"/>
    <col min="8" max="8" width="15.7109375" style="231" customWidth="1"/>
    <col min="9" max="9" width="15.42578125" style="1" customWidth="1"/>
    <col min="10" max="10" width="17.28515625" style="1" customWidth="1"/>
    <col min="11" max="11" width="4.85546875" style="1" customWidth="1"/>
    <col min="12" max="12" width="16" style="1" customWidth="1"/>
    <col min="13" max="13" width="12.28515625" style="173" customWidth="1"/>
    <col min="14" max="14" width="22.85546875" style="1" customWidth="1"/>
    <col min="15" max="15" width="18.140625" style="1" customWidth="1"/>
    <col min="16" max="16" width="4.28515625" style="1" customWidth="1"/>
    <col min="17" max="17" width="18.140625" style="1"/>
    <col min="18" max="18" width="15.28515625" style="44" customWidth="1"/>
    <col min="19" max="19" width="18.140625" style="44"/>
    <col min="20" max="20" width="61.140625" style="44" customWidth="1"/>
    <col min="21" max="29" width="18.140625" style="44"/>
    <col min="30" max="16384" width="18.140625" style="1"/>
  </cols>
  <sheetData>
    <row r="1" spans="1:29">
      <c r="H1" s="171" t="s">
        <v>31</v>
      </c>
      <c r="I1" s="172" t="s">
        <v>54</v>
      </c>
      <c r="J1" s="172"/>
    </row>
    <row r="2" spans="1:29">
      <c r="H2" s="171"/>
      <c r="I2" s="172"/>
      <c r="J2" s="172"/>
    </row>
    <row r="3" spans="1:29" ht="6" customHeight="1">
      <c r="C3" s="10"/>
      <c r="D3" s="10"/>
      <c r="E3" s="10"/>
      <c r="F3" s="10"/>
      <c r="G3" s="10"/>
      <c r="H3" s="174"/>
      <c r="I3" s="10"/>
      <c r="J3" s="10"/>
      <c r="K3" s="10"/>
      <c r="L3" s="10"/>
      <c r="M3" s="175"/>
      <c r="N3" s="10"/>
      <c r="O3" s="10"/>
      <c r="P3" s="10"/>
    </row>
    <row r="4" spans="1:29" ht="26.25" customHeight="1">
      <c r="C4" s="10"/>
      <c r="D4" s="10"/>
      <c r="E4" s="10"/>
      <c r="F4" s="10"/>
      <c r="G4" s="10"/>
      <c r="H4" s="174"/>
      <c r="I4" s="10"/>
      <c r="J4" s="10"/>
      <c r="K4" s="10"/>
      <c r="L4" s="10"/>
      <c r="M4" s="175"/>
      <c r="N4" s="10"/>
      <c r="O4" s="10"/>
      <c r="P4" s="10"/>
    </row>
    <row r="5" spans="1:29" ht="8.1" customHeight="1">
      <c r="B5" s="176"/>
      <c r="C5" s="177"/>
      <c r="D5" s="177"/>
      <c r="E5" s="11"/>
      <c r="F5" s="178"/>
      <c r="G5" s="179"/>
      <c r="H5" s="179"/>
      <c r="I5" s="180"/>
      <c r="J5" s="180"/>
      <c r="K5" s="181"/>
      <c r="L5" s="1086" t="s">
        <v>55</v>
      </c>
      <c r="M5" s="1086"/>
      <c r="N5" s="1086"/>
      <c r="O5" s="1087"/>
      <c r="P5" s="182"/>
    </row>
    <row r="6" spans="1:29" ht="8.25" customHeight="1">
      <c r="B6" s="183"/>
      <c r="C6" s="19"/>
      <c r="D6" s="19"/>
      <c r="E6" s="184"/>
      <c r="F6" s="184"/>
      <c r="G6" s="1092" t="s">
        <v>56</v>
      </c>
      <c r="H6" s="1092"/>
      <c r="I6" s="1092"/>
      <c r="J6" s="1092"/>
      <c r="K6" s="185"/>
      <c r="L6" s="1088"/>
      <c r="M6" s="1088"/>
      <c r="N6" s="1088"/>
      <c r="O6" s="1089"/>
      <c r="P6" s="186"/>
    </row>
    <row r="7" spans="1:29" ht="100.5" customHeight="1">
      <c r="A7" s="10"/>
      <c r="B7" s="187"/>
      <c r="C7" s="188"/>
      <c r="D7" s="188"/>
      <c r="E7" s="189"/>
      <c r="F7" s="189"/>
      <c r="G7" s="1093"/>
      <c r="H7" s="1093"/>
      <c r="I7" s="1093"/>
      <c r="J7" s="1093"/>
      <c r="K7" s="190"/>
      <c r="L7" s="1090"/>
      <c r="M7" s="1090"/>
      <c r="N7" s="1090"/>
      <c r="O7" s="1091"/>
      <c r="P7" s="191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</row>
    <row r="8" spans="1:29" ht="9.75" customHeight="1">
      <c r="A8" s="9"/>
      <c r="B8" s="31"/>
      <c r="C8" s="10"/>
      <c r="D8" s="10"/>
      <c r="E8" s="10"/>
      <c r="F8" s="10"/>
      <c r="G8" s="20"/>
      <c r="H8" s="193" t="s">
        <v>31</v>
      </c>
      <c r="I8" s="20"/>
      <c r="J8" s="20"/>
      <c r="K8" s="19"/>
      <c r="L8" s="10"/>
      <c r="M8" s="175"/>
      <c r="N8" s="10"/>
      <c r="O8" s="10"/>
      <c r="P8" s="9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</row>
    <row r="9" spans="1:29" ht="19.5" customHeight="1">
      <c r="A9" s="9"/>
      <c r="B9" s="1094" t="s">
        <v>57</v>
      </c>
      <c r="C9" s="1095"/>
      <c r="D9" s="1095"/>
      <c r="E9" s="1095"/>
      <c r="F9" s="1096"/>
      <c r="G9" s="194" t="s">
        <v>34</v>
      </c>
      <c r="H9" s="195" t="s">
        <v>58</v>
      </c>
      <c r="I9" s="196" t="s">
        <v>59</v>
      </c>
      <c r="J9" s="197" t="s">
        <v>54</v>
      </c>
      <c r="K9" s="198"/>
      <c r="L9" s="10"/>
      <c r="M9" s="199"/>
      <c r="N9" s="10"/>
      <c r="O9" s="10"/>
      <c r="P9" s="9"/>
      <c r="R9" s="192"/>
      <c r="S9" s="192"/>
      <c r="T9" s="192"/>
      <c r="U9" s="192"/>
      <c r="V9" s="192"/>
      <c r="W9" s="192"/>
      <c r="X9" s="192"/>
      <c r="Y9" s="192"/>
      <c r="Z9" s="192"/>
      <c r="AA9" s="192"/>
      <c r="AB9" s="192"/>
      <c r="AC9" s="192"/>
    </row>
    <row r="10" spans="1:29" ht="17.25" customHeight="1">
      <c r="A10" s="9"/>
      <c r="B10" s="1097"/>
      <c r="C10" s="1098"/>
      <c r="D10" s="1098"/>
      <c r="E10" s="1098"/>
      <c r="F10" s="1099"/>
      <c r="G10" s="200" t="s">
        <v>60</v>
      </c>
      <c r="H10" s="201" t="s">
        <v>61</v>
      </c>
      <c r="I10" s="202" t="s">
        <v>62</v>
      </c>
      <c r="J10" s="203" t="s">
        <v>63</v>
      </c>
      <c r="K10" s="204"/>
      <c r="L10" s="10"/>
      <c r="M10" s="175"/>
      <c r="N10" s="10"/>
      <c r="O10" s="10"/>
      <c r="P10" s="9"/>
    </row>
    <row r="11" spans="1:29" ht="15" customHeight="1">
      <c r="A11" s="9"/>
      <c r="B11" s="1100"/>
      <c r="C11" s="1101"/>
      <c r="D11" s="1101"/>
      <c r="E11" s="1101"/>
      <c r="F11" s="1102"/>
      <c r="G11" s="205" t="s">
        <v>64</v>
      </c>
      <c r="H11" s="206" t="s">
        <v>64</v>
      </c>
      <c r="I11" s="207" t="s">
        <v>64</v>
      </c>
      <c r="J11" s="207" t="s">
        <v>64</v>
      </c>
      <c r="K11" s="208"/>
      <c r="L11" s="10"/>
      <c r="M11" s="209"/>
      <c r="N11" s="10"/>
      <c r="O11" s="10"/>
      <c r="P11" s="9"/>
    </row>
    <row r="12" spans="1:29" ht="19.5" customHeight="1">
      <c r="A12" s="9"/>
      <c r="B12" s="31"/>
      <c r="C12" s="9"/>
      <c r="D12" s="210"/>
      <c r="E12" s="211"/>
      <c r="F12" s="212"/>
      <c r="G12" s="213" t="s">
        <v>34</v>
      </c>
      <c r="H12" s="214" t="s">
        <v>31</v>
      </c>
      <c r="I12" s="215" t="s">
        <v>54</v>
      </c>
      <c r="J12" s="216" t="s">
        <v>54</v>
      </c>
      <c r="K12" s="10"/>
      <c r="L12" s="10"/>
      <c r="M12" s="175"/>
      <c r="N12" s="10"/>
      <c r="O12" s="10"/>
      <c r="P12" s="9"/>
    </row>
    <row r="13" spans="1:29" ht="15" customHeight="1">
      <c r="A13" s="9"/>
      <c r="B13" s="1103">
        <v>1</v>
      </c>
      <c r="C13" s="10"/>
      <c r="D13" s="217" t="s">
        <v>65</v>
      </c>
      <c r="E13" s="218"/>
      <c r="F13" s="219"/>
      <c r="G13" s="220"/>
      <c r="H13" s="221">
        <v>6808</v>
      </c>
      <c r="I13" s="222">
        <v>7691</v>
      </c>
      <c r="J13" s="223"/>
      <c r="K13" s="224"/>
      <c r="L13" s="10"/>
      <c r="M13" s="175"/>
      <c r="N13" s="10"/>
      <c r="O13" s="10"/>
      <c r="P13" s="9"/>
    </row>
    <row r="14" spans="1:29" ht="15" customHeight="1">
      <c r="A14" s="9"/>
      <c r="B14" s="1103"/>
      <c r="C14" s="10"/>
      <c r="D14" s="225" t="s">
        <v>66</v>
      </c>
      <c r="E14" s="226"/>
      <c r="F14" s="227"/>
      <c r="G14" s="228"/>
      <c r="H14" s="221"/>
      <c r="I14" s="229">
        <v>3275.7</v>
      </c>
      <c r="J14" s="230"/>
      <c r="K14" s="224"/>
      <c r="L14" s="10"/>
      <c r="M14" s="175"/>
      <c r="N14" s="10"/>
      <c r="O14" s="10"/>
      <c r="P14" s="9"/>
      <c r="Q14" s="231" t="e">
        <f>SUM(#REF!,#REF!,#REF!,#REF!)</f>
        <v>#REF!</v>
      </c>
    </row>
    <row r="15" spans="1:29" ht="15" customHeight="1">
      <c r="A15" s="9"/>
      <c r="B15" s="1104">
        <v>1</v>
      </c>
      <c r="C15" s="10"/>
      <c r="D15" s="232" t="s">
        <v>67</v>
      </c>
      <c r="E15" s="233"/>
      <c r="F15" s="234"/>
      <c r="G15" s="228"/>
      <c r="H15" s="221">
        <v>2906</v>
      </c>
      <c r="I15" s="236">
        <v>2097</v>
      </c>
      <c r="J15" s="230"/>
      <c r="K15" s="224"/>
      <c r="L15" s="10"/>
      <c r="M15" s="175"/>
      <c r="N15" s="10"/>
      <c r="O15" s="10"/>
      <c r="P15" s="9"/>
      <c r="R15" s="19"/>
    </row>
    <row r="16" spans="1:29" ht="15" customHeight="1">
      <c r="A16" s="9"/>
      <c r="B16" s="1105"/>
      <c r="C16" s="10"/>
      <c r="D16" s="225" t="s">
        <v>66</v>
      </c>
      <c r="E16" s="226"/>
      <c r="F16" s="227"/>
      <c r="G16" s="115"/>
      <c r="H16" s="86"/>
      <c r="I16" s="237">
        <v>809</v>
      </c>
      <c r="J16" s="238"/>
      <c r="K16" s="174"/>
      <c r="L16" s="10"/>
      <c r="M16" s="175"/>
      <c r="N16" s="10"/>
      <c r="O16" s="10"/>
      <c r="P16" s="9"/>
      <c r="S16" s="19"/>
    </row>
    <row r="17" spans="1:29" ht="15" customHeight="1">
      <c r="A17" s="9"/>
      <c r="B17" s="239"/>
      <c r="C17" s="240"/>
      <c r="D17" s="241"/>
      <c r="E17" s="226"/>
      <c r="F17" s="242" t="s">
        <v>68</v>
      </c>
      <c r="G17" s="243">
        <v>9626</v>
      </c>
      <c r="H17" s="244">
        <v>9714</v>
      </c>
      <c r="I17" s="245">
        <v>13872.26</v>
      </c>
      <c r="J17" s="246">
        <v>9788</v>
      </c>
      <c r="K17" s="224"/>
      <c r="L17" s="10"/>
      <c r="M17" s="175"/>
      <c r="N17" s="10"/>
      <c r="O17" s="10"/>
      <c r="P17" s="9"/>
    </row>
    <row r="18" spans="1:29" s="253" customFormat="1" ht="15" customHeight="1">
      <c r="A18" s="247"/>
      <c r="B18" s="1106">
        <v>2</v>
      </c>
      <c r="C18" s="240"/>
      <c r="D18" s="217" t="s">
        <v>69</v>
      </c>
      <c r="E18" s="248"/>
      <c r="F18" s="249"/>
      <c r="G18" s="250"/>
      <c r="H18" s="251"/>
      <c r="I18" s="229">
        <v>9529.56</v>
      </c>
      <c r="J18" s="252"/>
      <c r="K18" s="224"/>
      <c r="L18" s="10"/>
      <c r="M18" s="250"/>
      <c r="N18" s="250"/>
      <c r="O18" s="250"/>
      <c r="P18" s="247"/>
      <c r="R18" s="254"/>
      <c r="S18" s="255"/>
      <c r="T18" s="254"/>
      <c r="U18" s="44"/>
      <c r="V18" s="44"/>
      <c r="W18" s="254"/>
      <c r="X18" s="254"/>
      <c r="Y18" s="254"/>
      <c r="Z18" s="254"/>
      <c r="AA18" s="254"/>
      <c r="AB18" s="254"/>
      <c r="AC18" s="254"/>
    </row>
    <row r="19" spans="1:29" s="253" customFormat="1" ht="15" customHeight="1">
      <c r="A19" s="247"/>
      <c r="B19" s="1106"/>
      <c r="C19" s="240"/>
      <c r="D19" s="225" t="s">
        <v>66</v>
      </c>
      <c r="E19" s="256"/>
      <c r="F19" s="257"/>
      <c r="G19" s="258"/>
      <c r="H19" s="259"/>
      <c r="I19" s="229">
        <v>4119</v>
      </c>
      <c r="J19" s="260"/>
      <c r="K19" s="224"/>
      <c r="L19" s="10"/>
      <c r="M19" s="250"/>
      <c r="N19" s="250"/>
      <c r="O19" s="250"/>
      <c r="P19" s="247"/>
      <c r="R19" s="254"/>
      <c r="S19" s="254"/>
      <c r="T19" s="254"/>
      <c r="U19" s="44"/>
      <c r="V19" s="44"/>
      <c r="W19" s="254"/>
      <c r="X19" s="254"/>
      <c r="Y19" s="254"/>
      <c r="Z19" s="254"/>
      <c r="AA19" s="254"/>
      <c r="AB19" s="254"/>
      <c r="AC19" s="254"/>
    </row>
    <row r="20" spans="1:29" s="253" customFormat="1" ht="15" customHeight="1">
      <c r="A20" s="247"/>
      <c r="B20" s="261"/>
      <c r="C20" s="240"/>
      <c r="D20" s="262"/>
      <c r="E20" s="263"/>
      <c r="F20" s="242" t="s">
        <v>68</v>
      </c>
      <c r="G20" s="243">
        <v>9616</v>
      </c>
      <c r="H20" s="264">
        <v>9714</v>
      </c>
      <c r="I20" s="245">
        <v>13648.56</v>
      </c>
      <c r="J20" s="246">
        <v>9529.56</v>
      </c>
      <c r="K20" s="224"/>
      <c r="L20" s="10"/>
      <c r="M20" s="250"/>
      <c r="N20" s="250"/>
      <c r="O20" s="250"/>
      <c r="P20" s="247"/>
      <c r="Q20" s="265" t="e">
        <f>SUM(#REF!,#REF!)</f>
        <v>#REF!</v>
      </c>
      <c r="R20" s="254"/>
      <c r="S20" s="254"/>
      <c r="T20" s="254"/>
      <c r="U20" s="44"/>
      <c r="V20" s="44"/>
      <c r="W20" s="254"/>
      <c r="X20" s="254"/>
      <c r="Y20" s="254"/>
      <c r="Z20" s="254"/>
      <c r="AA20" s="254"/>
      <c r="AB20" s="254"/>
      <c r="AC20" s="254"/>
    </row>
    <row r="21" spans="1:29" s="253" customFormat="1" ht="15" customHeight="1">
      <c r="A21" s="247"/>
      <c r="B21" s="1107">
        <v>3</v>
      </c>
      <c r="C21" s="240"/>
      <c r="D21" s="217" t="s">
        <v>71</v>
      </c>
      <c r="E21" s="248"/>
      <c r="F21" s="249"/>
      <c r="G21" s="250"/>
      <c r="H21" s="222"/>
      <c r="I21" s="229">
        <v>2025.04</v>
      </c>
      <c r="J21" s="260"/>
      <c r="K21" s="224"/>
      <c r="L21" s="10"/>
      <c r="M21" s="250"/>
      <c r="N21" s="250"/>
      <c r="O21" s="250"/>
      <c r="P21" s="247"/>
      <c r="R21" s="254"/>
      <c r="S21" s="254"/>
      <c r="T21" s="254"/>
      <c r="U21" s="44"/>
      <c r="V21" s="44"/>
      <c r="W21" s="254"/>
      <c r="X21" s="254"/>
      <c r="Y21" s="254"/>
      <c r="Z21" s="254"/>
      <c r="AA21" s="254"/>
      <c r="AB21" s="254"/>
      <c r="AC21" s="254"/>
    </row>
    <row r="22" spans="1:29" s="253" customFormat="1" ht="15" customHeight="1">
      <c r="A22" s="247"/>
      <c r="B22" s="1108"/>
      <c r="C22" s="240"/>
      <c r="D22" s="266" t="s">
        <v>66</v>
      </c>
      <c r="E22" s="267"/>
      <c r="F22" s="257"/>
      <c r="G22" s="268"/>
      <c r="H22" s="236"/>
      <c r="I22" s="229">
        <v>350</v>
      </c>
      <c r="J22" s="260"/>
      <c r="K22" s="224"/>
      <c r="L22" s="10"/>
      <c r="M22" s="250"/>
      <c r="N22" s="250"/>
      <c r="O22" s="250"/>
      <c r="P22" s="247"/>
      <c r="R22" s="254"/>
      <c r="S22" s="254"/>
      <c r="T22" s="254"/>
      <c r="U22" s="44"/>
      <c r="V22" s="44"/>
      <c r="W22" s="254"/>
      <c r="X22" s="254"/>
      <c r="Y22" s="254"/>
      <c r="Z22" s="254"/>
      <c r="AA22" s="254"/>
      <c r="AB22" s="254"/>
      <c r="AC22" s="254"/>
    </row>
    <row r="23" spans="1:29" s="253" customFormat="1" ht="15" customHeight="1">
      <c r="A23" s="247"/>
      <c r="B23" s="269"/>
      <c r="C23" s="240"/>
      <c r="D23" s="232"/>
      <c r="E23" s="256"/>
      <c r="F23" s="242" t="s">
        <v>68</v>
      </c>
      <c r="G23" s="270">
        <v>1227</v>
      </c>
      <c r="H23" s="271">
        <v>1142.4000000000001</v>
      </c>
      <c r="I23" s="245">
        <v>2375.04</v>
      </c>
      <c r="J23" s="246">
        <v>2025.04</v>
      </c>
      <c r="K23" s="224"/>
      <c r="L23" s="10"/>
      <c r="M23" s="250"/>
      <c r="N23" s="250"/>
      <c r="O23" s="250"/>
      <c r="P23" s="247"/>
      <c r="R23" s="254"/>
      <c r="S23" s="254"/>
      <c r="T23" s="254"/>
      <c r="U23" s="44"/>
      <c r="V23" s="44"/>
      <c r="W23" s="254"/>
      <c r="X23" s="254"/>
      <c r="Y23" s="254"/>
      <c r="Z23" s="254"/>
      <c r="AA23" s="254"/>
      <c r="AB23" s="254"/>
      <c r="AC23" s="254"/>
    </row>
    <row r="24" spans="1:29" s="253" customFormat="1" ht="15" customHeight="1">
      <c r="A24" s="247"/>
      <c r="B24" s="272"/>
      <c r="C24" s="240"/>
      <c r="D24" s="217" t="s">
        <v>72</v>
      </c>
      <c r="E24" s="248"/>
      <c r="F24" s="249"/>
      <c r="G24" s="273"/>
      <c r="H24" s="250"/>
      <c r="I24" s="273"/>
      <c r="J24" s="274"/>
      <c r="K24" s="224"/>
      <c r="L24" s="10"/>
      <c r="M24" s="250"/>
      <c r="N24" s="250"/>
      <c r="O24" s="250"/>
      <c r="P24" s="247"/>
      <c r="Q24" s="265" t="e">
        <f>SUM(H23,#REF!)</f>
        <v>#REF!</v>
      </c>
      <c r="R24" s="254"/>
      <c r="S24" s="254"/>
      <c r="T24" s="254"/>
      <c r="U24" s="44"/>
      <c r="V24" s="44"/>
      <c r="W24" s="254"/>
      <c r="X24" s="254"/>
      <c r="Y24" s="254"/>
      <c r="Z24" s="254"/>
      <c r="AA24" s="254"/>
      <c r="AB24" s="254"/>
      <c r="AC24" s="254"/>
    </row>
    <row r="25" spans="1:29" s="253" customFormat="1" ht="15" customHeight="1">
      <c r="A25" s="247"/>
      <c r="B25" s="275">
        <v>7</v>
      </c>
      <c r="C25" s="240"/>
      <c r="D25" s="276" t="s">
        <v>73</v>
      </c>
      <c r="E25" s="277"/>
      <c r="F25" s="257"/>
      <c r="G25" s="268"/>
      <c r="H25" s="236"/>
      <c r="I25" s="278"/>
      <c r="J25" s="279"/>
      <c r="K25" s="224"/>
      <c r="L25" s="10"/>
      <c r="M25" s="250"/>
      <c r="N25" s="250"/>
      <c r="O25" s="250"/>
      <c r="P25" s="247"/>
      <c r="R25" s="254"/>
      <c r="S25" s="254"/>
      <c r="T25" s="254"/>
      <c r="U25" s="44"/>
      <c r="V25" s="44"/>
      <c r="W25" s="254"/>
      <c r="X25" s="254"/>
      <c r="Y25" s="254"/>
      <c r="Z25" s="254"/>
      <c r="AA25" s="254"/>
      <c r="AB25" s="254"/>
      <c r="AC25" s="254"/>
    </row>
    <row r="26" spans="1:29" s="253" customFormat="1" ht="15" customHeight="1">
      <c r="A26" s="247"/>
      <c r="B26" s="272"/>
      <c r="C26" s="240"/>
      <c r="D26" s="280"/>
      <c r="E26" s="281"/>
      <c r="F26" s="242" t="s">
        <v>68</v>
      </c>
      <c r="G26" s="243">
        <v>1306</v>
      </c>
      <c r="H26" s="282">
        <v>1274.44</v>
      </c>
      <c r="I26" s="283">
        <v>1274.44</v>
      </c>
      <c r="J26" s="284">
        <v>617</v>
      </c>
      <c r="K26" s="224"/>
      <c r="L26" s="10"/>
      <c r="M26" s="250"/>
      <c r="N26" s="250"/>
      <c r="O26" s="250"/>
      <c r="P26" s="247"/>
      <c r="R26" s="254"/>
      <c r="S26" s="254"/>
      <c r="T26" s="254"/>
      <c r="U26" s="44"/>
      <c r="V26" s="44"/>
      <c r="W26" s="254"/>
      <c r="X26" s="254"/>
      <c r="Y26" s="254"/>
      <c r="Z26" s="254"/>
      <c r="AA26" s="254"/>
      <c r="AB26" s="254"/>
      <c r="AC26" s="254"/>
    </row>
    <row r="27" spans="1:29" s="253" customFormat="1" ht="15" customHeight="1">
      <c r="A27" s="247"/>
      <c r="B27" s="285"/>
      <c r="C27" s="240"/>
      <c r="D27" s="241" t="s">
        <v>74</v>
      </c>
      <c r="E27" s="256"/>
      <c r="F27" s="286"/>
      <c r="G27" s="287"/>
      <c r="H27" s="229">
        <v>126</v>
      </c>
      <c r="I27" s="245">
        <v>126</v>
      </c>
      <c r="J27" s="288" t="s">
        <v>70</v>
      </c>
      <c r="K27" s="289"/>
      <c r="L27" s="10"/>
      <c r="M27" s="250"/>
      <c r="N27" s="250"/>
      <c r="O27" s="250"/>
      <c r="P27" s="247"/>
      <c r="R27" s="254"/>
      <c r="S27" s="254"/>
      <c r="T27" s="254"/>
      <c r="U27" s="44"/>
      <c r="V27" s="44"/>
      <c r="W27" s="254"/>
      <c r="X27" s="254"/>
      <c r="Y27" s="254"/>
      <c r="Z27" s="254"/>
      <c r="AA27" s="254"/>
      <c r="AB27" s="254"/>
      <c r="AC27" s="254"/>
    </row>
    <row r="28" spans="1:29" s="253" customFormat="1" ht="15" customHeight="1">
      <c r="A28" s="247"/>
      <c r="B28" s="272"/>
      <c r="C28" s="240"/>
      <c r="D28" s="232"/>
      <c r="E28" s="281"/>
      <c r="F28" s="290"/>
      <c r="G28" s="291"/>
      <c r="H28" s="236"/>
      <c r="I28" s="292"/>
      <c r="J28" s="288"/>
      <c r="K28" s="289"/>
      <c r="L28" s="10"/>
      <c r="M28" s="250"/>
      <c r="N28" s="250"/>
      <c r="O28" s="250"/>
      <c r="P28" s="247"/>
      <c r="R28" s="254"/>
      <c r="S28" s="254"/>
      <c r="T28" s="254"/>
      <c r="U28" s="44"/>
      <c r="V28" s="44"/>
      <c r="W28" s="254"/>
      <c r="X28" s="254"/>
      <c r="Y28" s="254"/>
      <c r="Z28" s="254"/>
      <c r="AA28" s="254"/>
      <c r="AB28" s="254"/>
      <c r="AC28" s="254"/>
    </row>
    <row r="29" spans="1:29" s="253" customFormat="1" ht="15" customHeight="1">
      <c r="A29" s="247"/>
      <c r="B29" s="293">
        <v>4</v>
      </c>
      <c r="C29" s="240"/>
      <c r="D29" s="232" t="s">
        <v>75</v>
      </c>
      <c r="E29" s="281"/>
      <c r="F29" s="290"/>
      <c r="G29" s="291"/>
      <c r="H29" s="236">
        <v>18</v>
      </c>
      <c r="I29" s="292">
        <v>18</v>
      </c>
      <c r="J29" s="288" t="s">
        <v>70</v>
      </c>
      <c r="K29" s="294"/>
      <c r="L29" s="10"/>
      <c r="M29" s="250"/>
      <c r="N29" s="250"/>
      <c r="O29" s="250"/>
      <c r="P29" s="247"/>
      <c r="R29" s="254"/>
      <c r="S29" s="254"/>
      <c r="T29" s="254"/>
      <c r="U29" s="44"/>
      <c r="V29" s="44"/>
      <c r="W29" s="254"/>
      <c r="X29" s="254"/>
      <c r="Y29" s="254"/>
      <c r="Z29" s="254"/>
      <c r="AA29" s="254"/>
      <c r="AB29" s="254"/>
      <c r="AC29" s="254"/>
    </row>
    <row r="30" spans="1:29" s="253" customFormat="1" ht="15" customHeight="1">
      <c r="A30" s="247"/>
      <c r="B30" s="293">
        <v>5</v>
      </c>
      <c r="C30" s="240"/>
      <c r="D30" s="232" t="s">
        <v>76</v>
      </c>
      <c r="E30" s="281"/>
      <c r="F30" s="290"/>
      <c r="G30" s="291"/>
      <c r="H30" s="295">
        <v>164</v>
      </c>
      <c r="I30" s="296">
        <v>164</v>
      </c>
      <c r="J30" s="246">
        <v>164</v>
      </c>
      <c r="K30" s="294"/>
      <c r="L30" s="10"/>
      <c r="M30" s="250"/>
      <c r="N30" s="250"/>
      <c r="O30" s="250"/>
      <c r="P30" s="247"/>
      <c r="R30" s="254"/>
      <c r="S30" s="254"/>
      <c r="T30" s="254"/>
      <c r="U30" s="44"/>
      <c r="V30" s="44"/>
      <c r="W30" s="254"/>
      <c r="X30" s="254"/>
      <c r="Y30" s="254"/>
      <c r="Z30" s="254"/>
      <c r="AA30" s="254"/>
      <c r="AB30" s="254"/>
      <c r="AC30" s="254"/>
    </row>
    <row r="31" spans="1:29" s="253" customFormat="1" ht="15" customHeight="1">
      <c r="A31" s="247"/>
      <c r="B31" s="297">
        <v>6</v>
      </c>
      <c r="C31" s="240"/>
      <c r="D31" s="298" t="s">
        <v>77</v>
      </c>
      <c r="E31" s="281"/>
      <c r="F31" s="299"/>
      <c r="G31" s="300"/>
      <c r="H31" s="222">
        <v>60.5</v>
      </c>
      <c r="I31" s="301">
        <v>60.5</v>
      </c>
      <c r="J31" s="288" t="s">
        <v>70</v>
      </c>
      <c r="K31" s="294"/>
      <c r="L31" s="10"/>
      <c r="M31" s="250"/>
      <c r="N31" s="250"/>
      <c r="O31" s="250"/>
      <c r="P31" s="247"/>
      <c r="R31" s="254"/>
      <c r="S31" s="254"/>
      <c r="T31" s="254"/>
      <c r="U31" s="44"/>
      <c r="V31" s="44"/>
      <c r="W31" s="254"/>
      <c r="X31" s="254"/>
      <c r="Y31" s="254"/>
      <c r="Z31" s="254"/>
      <c r="AA31" s="254"/>
      <c r="AB31" s="254"/>
      <c r="AC31" s="254"/>
    </row>
    <row r="32" spans="1:29" ht="15" customHeight="1">
      <c r="A32" s="9"/>
      <c r="B32" s="297">
        <v>8</v>
      </c>
      <c r="C32" s="240"/>
      <c r="D32" s="302" t="s">
        <v>78</v>
      </c>
      <c r="E32" s="303"/>
      <c r="F32" s="304"/>
      <c r="G32" s="305"/>
      <c r="H32" s="229">
        <v>2300</v>
      </c>
      <c r="I32" s="245">
        <v>2300</v>
      </c>
      <c r="J32" s="306">
        <v>87.75</v>
      </c>
      <c r="K32" s="294"/>
      <c r="L32" s="10"/>
      <c r="M32" s="175"/>
      <c r="N32" s="10"/>
      <c r="O32" s="10"/>
      <c r="P32" s="9"/>
    </row>
    <row r="33" spans="1:29" ht="15" customHeight="1">
      <c r="A33" s="9"/>
      <c r="B33" s="307"/>
      <c r="C33" s="308"/>
      <c r="D33" s="302"/>
      <c r="E33" s="256"/>
      <c r="F33" s="242" t="s">
        <v>68</v>
      </c>
      <c r="G33" s="291"/>
      <c r="H33" s="309">
        <v>2668.5</v>
      </c>
      <c r="I33" s="310"/>
      <c r="J33" s="311"/>
      <c r="K33" s="294"/>
      <c r="L33" s="10"/>
      <c r="M33" s="175"/>
      <c r="N33" s="10"/>
      <c r="O33" s="10"/>
      <c r="P33" s="9"/>
    </row>
    <row r="34" spans="1:29" s="253" customFormat="1" ht="15" customHeight="1">
      <c r="A34" s="247"/>
      <c r="B34" s="293">
        <v>9</v>
      </c>
      <c r="C34" s="308"/>
      <c r="D34" s="312" t="s">
        <v>79</v>
      </c>
      <c r="E34" s="313"/>
      <c r="F34" s="314"/>
      <c r="G34" s="315"/>
      <c r="H34" s="316">
        <v>149</v>
      </c>
      <c r="I34" s="317">
        <v>149</v>
      </c>
      <c r="J34" s="318" t="s">
        <v>70</v>
      </c>
      <c r="K34" s="294"/>
      <c r="L34" s="10"/>
      <c r="M34" s="250"/>
      <c r="N34" s="250"/>
      <c r="O34" s="250"/>
      <c r="P34" s="247"/>
      <c r="R34" s="254"/>
      <c r="S34" s="254"/>
      <c r="T34" s="254"/>
      <c r="U34" s="44"/>
      <c r="V34" s="44"/>
      <c r="W34" s="254"/>
      <c r="X34" s="254"/>
      <c r="Y34" s="254"/>
      <c r="Z34" s="254"/>
      <c r="AA34" s="254"/>
      <c r="AB34" s="254"/>
      <c r="AC34" s="254"/>
    </row>
    <row r="35" spans="1:29" s="253" customFormat="1" ht="15" customHeight="1">
      <c r="A35" s="247"/>
      <c r="B35" s="1109">
        <v>10</v>
      </c>
      <c r="C35" s="308"/>
      <c r="D35" s="319" t="s">
        <v>80</v>
      </c>
      <c r="E35" s="320" t="s">
        <v>81</v>
      </c>
      <c r="F35" s="321" t="s">
        <v>82</v>
      </c>
      <c r="G35" s="322"/>
      <c r="H35" s="229">
        <v>84</v>
      </c>
      <c r="I35" s="229">
        <v>84</v>
      </c>
      <c r="J35" s="323" t="s">
        <v>70</v>
      </c>
      <c r="K35" s="294"/>
      <c r="L35" s="10"/>
      <c r="M35" s="250"/>
      <c r="N35" s="250"/>
      <c r="O35" s="250"/>
      <c r="P35" s="247"/>
      <c r="R35" s="254"/>
      <c r="S35" s="254"/>
      <c r="T35" s="254"/>
      <c r="U35" s="44"/>
      <c r="V35" s="44"/>
      <c r="W35" s="254"/>
      <c r="X35" s="254"/>
      <c r="Y35" s="254"/>
      <c r="Z35" s="254"/>
      <c r="AA35" s="254"/>
      <c r="AB35" s="254"/>
      <c r="AC35" s="254"/>
    </row>
    <row r="36" spans="1:29" s="253" customFormat="1" ht="15" customHeight="1">
      <c r="A36" s="247"/>
      <c r="B36" s="1109"/>
      <c r="C36" s="308"/>
      <c r="D36" s="324"/>
      <c r="E36" s="325"/>
      <c r="F36" s="326" t="s">
        <v>83</v>
      </c>
      <c r="G36" s="327"/>
      <c r="H36" s="229">
        <v>114</v>
      </c>
      <c r="I36" s="229">
        <v>114</v>
      </c>
      <c r="J36" s="323" t="s">
        <v>70</v>
      </c>
      <c r="K36" s="294"/>
      <c r="L36" s="10"/>
      <c r="M36" s="250"/>
      <c r="N36" s="250"/>
      <c r="O36" s="250"/>
      <c r="P36" s="247"/>
      <c r="R36" s="254"/>
      <c r="S36" s="254"/>
      <c r="T36" s="254"/>
      <c r="U36" s="44"/>
      <c r="V36" s="44"/>
      <c r="W36" s="254"/>
      <c r="X36" s="254"/>
      <c r="Y36" s="254"/>
      <c r="Z36" s="254"/>
      <c r="AA36" s="254"/>
      <c r="AB36" s="254"/>
      <c r="AC36" s="254"/>
    </row>
    <row r="37" spans="1:29" s="253" customFormat="1" ht="15" customHeight="1">
      <c r="A37" s="247"/>
      <c r="B37" s="328"/>
      <c r="C37" s="329"/>
      <c r="D37" s="330"/>
      <c r="E37" s="331"/>
      <c r="F37" s="242" t="s">
        <v>68</v>
      </c>
      <c r="G37" s="332"/>
      <c r="H37" s="333">
        <v>198</v>
      </c>
      <c r="I37" s="334">
        <v>198</v>
      </c>
      <c r="J37" s="335"/>
      <c r="K37" s="294"/>
      <c r="L37" s="10"/>
      <c r="M37" s="250"/>
      <c r="N37" s="250"/>
      <c r="O37" s="250"/>
      <c r="P37" s="247"/>
      <c r="R37" s="336"/>
      <c r="S37" s="254"/>
      <c r="T37" s="254"/>
      <c r="U37" s="44"/>
      <c r="V37" s="44"/>
      <c r="W37" s="254"/>
      <c r="X37" s="254"/>
      <c r="Y37" s="254"/>
      <c r="Z37" s="254"/>
      <c r="AA37" s="254"/>
      <c r="AB37" s="254"/>
      <c r="AC37" s="254"/>
    </row>
    <row r="38" spans="1:29" s="253" customFormat="1" ht="15" customHeight="1">
      <c r="A38" s="247"/>
      <c r="B38" s="1110">
        <v>12</v>
      </c>
      <c r="C38" s="308"/>
      <c r="D38" s="337" t="s">
        <v>84</v>
      </c>
      <c r="E38" s="338"/>
      <c r="F38" s="339"/>
      <c r="G38" s="340"/>
      <c r="H38" s="341">
        <v>993.16</v>
      </c>
      <c r="I38" s="342"/>
      <c r="J38" s="343"/>
      <c r="K38" s="294"/>
      <c r="L38" s="10"/>
      <c r="M38" s="250"/>
      <c r="N38" s="250"/>
      <c r="O38" s="250"/>
      <c r="P38" s="247"/>
      <c r="R38" s="254"/>
      <c r="S38" s="254"/>
      <c r="T38" s="254"/>
      <c r="U38" s="44"/>
      <c r="V38" s="44"/>
      <c r="W38" s="254"/>
      <c r="X38" s="254"/>
      <c r="Y38" s="254"/>
      <c r="Z38" s="254"/>
      <c r="AA38" s="254"/>
      <c r="AB38" s="254"/>
      <c r="AC38" s="254"/>
    </row>
    <row r="39" spans="1:29" s="253" customFormat="1" ht="15" customHeight="1">
      <c r="A39" s="247"/>
      <c r="B39" s="1104"/>
      <c r="C39" s="308"/>
      <c r="D39" s="344" t="s">
        <v>85</v>
      </c>
      <c r="E39" s="338"/>
      <c r="F39" s="339"/>
      <c r="G39" s="345"/>
      <c r="H39" s="341">
        <v>1246.8399999999999</v>
      </c>
      <c r="I39" s="346"/>
      <c r="J39" s="347"/>
      <c r="K39" s="294"/>
      <c r="L39" s="10"/>
      <c r="M39" s="250"/>
      <c r="N39" s="250"/>
      <c r="O39" s="250"/>
      <c r="P39" s="247"/>
      <c r="R39" s="254"/>
      <c r="S39" s="254"/>
      <c r="T39" s="254"/>
      <c r="U39" s="44"/>
      <c r="V39" s="44"/>
      <c r="W39" s="254"/>
      <c r="X39" s="254"/>
      <c r="Y39" s="254"/>
      <c r="Z39" s="254"/>
      <c r="AA39" s="254"/>
      <c r="AB39" s="254"/>
      <c r="AC39" s="254"/>
    </row>
    <row r="40" spans="1:29" s="253" customFormat="1" ht="15" customHeight="1">
      <c r="A40" s="247"/>
      <c r="B40" s="1105"/>
      <c r="C40" s="308"/>
      <c r="D40" s="337"/>
      <c r="E40" s="338"/>
      <c r="F40" s="348" t="s">
        <v>68</v>
      </c>
      <c r="G40" s="340"/>
      <c r="H40" s="333">
        <v>2240</v>
      </c>
      <c r="I40" s="349">
        <v>2240</v>
      </c>
      <c r="J40" s="350">
        <v>993.16</v>
      </c>
      <c r="K40" s="294"/>
      <c r="L40" s="10"/>
      <c r="M40" s="250"/>
      <c r="N40" s="250"/>
      <c r="O40" s="250"/>
      <c r="P40" s="247"/>
      <c r="R40" s="254"/>
      <c r="S40" s="254"/>
      <c r="T40" s="254"/>
      <c r="U40" s="44"/>
      <c r="V40" s="44"/>
      <c r="W40" s="254"/>
      <c r="X40" s="254"/>
      <c r="Y40" s="254"/>
      <c r="Z40" s="254"/>
      <c r="AA40" s="254"/>
      <c r="AB40" s="254"/>
      <c r="AC40" s="254"/>
    </row>
    <row r="41" spans="1:29" s="253" customFormat="1" ht="15" customHeight="1">
      <c r="A41" s="247"/>
      <c r="B41" s="351"/>
      <c r="C41" s="308"/>
      <c r="D41" s="352" t="s">
        <v>86</v>
      </c>
      <c r="E41" s="353"/>
      <c r="F41" s="354"/>
      <c r="G41" s="355"/>
      <c r="H41" s="356">
        <v>206</v>
      </c>
      <c r="I41" s="357">
        <v>206</v>
      </c>
      <c r="J41" s="350">
        <v>206</v>
      </c>
      <c r="K41" s="294"/>
      <c r="L41" s="10"/>
      <c r="M41" s="250"/>
      <c r="N41" s="250"/>
      <c r="O41" s="250"/>
      <c r="P41" s="247"/>
      <c r="R41" s="254"/>
      <c r="S41" s="254"/>
      <c r="T41" s="254"/>
      <c r="U41" s="44"/>
      <c r="V41" s="44"/>
      <c r="W41" s="254"/>
      <c r="X41" s="254"/>
      <c r="Y41" s="254"/>
      <c r="Z41" s="254"/>
      <c r="AA41" s="254"/>
      <c r="AB41" s="254"/>
      <c r="AC41" s="254"/>
    </row>
    <row r="42" spans="1:29" s="253" customFormat="1" ht="15" customHeight="1">
      <c r="A42" s="247"/>
      <c r="B42" s="358">
        <v>11</v>
      </c>
      <c r="C42" s="308"/>
      <c r="D42" s="359" t="s">
        <v>87</v>
      </c>
      <c r="E42" s="360"/>
      <c r="F42" s="361"/>
      <c r="G42" s="362"/>
      <c r="H42" s="356">
        <v>32</v>
      </c>
      <c r="I42" s="363">
        <v>32</v>
      </c>
      <c r="J42" s="323" t="s">
        <v>70</v>
      </c>
      <c r="K42" s="294"/>
      <c r="L42" s="10"/>
      <c r="M42" s="250"/>
      <c r="N42" s="250"/>
      <c r="O42" s="250"/>
      <c r="P42" s="247"/>
      <c r="R42" s="254"/>
      <c r="S42" s="254"/>
      <c r="T42" s="254"/>
      <c r="U42" s="44"/>
      <c r="V42" s="44"/>
      <c r="W42" s="254"/>
      <c r="X42" s="254"/>
      <c r="Y42" s="254"/>
      <c r="Z42" s="254"/>
      <c r="AA42" s="254"/>
      <c r="AB42" s="254"/>
      <c r="AC42" s="254"/>
    </row>
    <row r="43" spans="1:29" s="253" customFormat="1" ht="15" customHeight="1">
      <c r="A43" s="247"/>
      <c r="B43" s="273"/>
      <c r="C43" s="308"/>
      <c r="D43" s="302" t="s">
        <v>88</v>
      </c>
      <c r="E43" s="256"/>
      <c r="F43" s="257"/>
      <c r="G43" s="364">
        <v>94576</v>
      </c>
      <c r="H43" s="295"/>
      <c r="I43" s="365"/>
      <c r="J43" s="366"/>
      <c r="K43" s="289"/>
      <c r="L43" s="10"/>
      <c r="M43" s="250"/>
      <c r="N43" s="250"/>
      <c r="O43" s="250"/>
      <c r="P43" s="247"/>
      <c r="R43" s="254"/>
      <c r="S43" s="254"/>
      <c r="T43" s="254"/>
      <c r="U43" s="44"/>
      <c r="V43" s="44"/>
      <c r="W43" s="254"/>
      <c r="X43" s="254"/>
      <c r="Y43" s="254"/>
      <c r="Z43" s="254"/>
      <c r="AA43" s="254"/>
      <c r="AB43" s="254"/>
      <c r="AC43" s="254"/>
    </row>
    <row r="44" spans="1:29" s="253" customFormat="1" ht="15" customHeight="1">
      <c r="A44" s="247"/>
      <c r="B44" s="329"/>
      <c r="C44" s="308"/>
      <c r="D44" s="367"/>
      <c r="E44" s="263"/>
      <c r="F44" s="368" t="s">
        <v>89</v>
      </c>
      <c r="G44" s="369">
        <v>116351</v>
      </c>
      <c r="H44" s="235"/>
      <c r="I44" s="370"/>
      <c r="J44" s="371"/>
      <c r="K44" s="289"/>
      <c r="L44" s="10"/>
      <c r="M44" s="250"/>
      <c r="N44" s="250"/>
      <c r="O44" s="250"/>
      <c r="P44" s="247"/>
      <c r="R44" s="254"/>
      <c r="S44" s="254"/>
      <c r="T44" s="254"/>
      <c r="U44" s="44"/>
      <c r="V44" s="44"/>
      <c r="W44" s="254"/>
      <c r="X44" s="254"/>
      <c r="Y44" s="254"/>
      <c r="Z44" s="254"/>
      <c r="AA44" s="254"/>
      <c r="AB44" s="254"/>
      <c r="AC44" s="254"/>
    </row>
    <row r="45" spans="1:29" s="253" customFormat="1" ht="15" customHeight="1">
      <c r="A45" s="247"/>
      <c r="B45" s="372"/>
      <c r="C45" s="308"/>
      <c r="D45" s="312" t="s">
        <v>88</v>
      </c>
      <c r="E45" s="373"/>
      <c r="F45" s="374"/>
      <c r="G45" s="243">
        <v>6100</v>
      </c>
      <c r="H45" s="375"/>
      <c r="I45" s="377"/>
      <c r="J45" s="378"/>
      <c r="K45" s="294"/>
      <c r="L45" s="10"/>
      <c r="M45" s="250"/>
      <c r="N45" s="250"/>
      <c r="O45" s="250"/>
      <c r="P45" s="247"/>
      <c r="R45" s="254"/>
      <c r="S45" s="254"/>
      <c r="T45" s="254"/>
      <c r="U45" s="44"/>
      <c r="V45" s="44"/>
      <c r="W45" s="254"/>
      <c r="X45" s="254"/>
      <c r="Y45" s="254"/>
      <c r="Z45" s="254"/>
      <c r="AA45" s="254"/>
      <c r="AB45" s="254"/>
      <c r="AC45" s="254"/>
    </row>
    <row r="46" spans="1:29" s="253" customFormat="1" ht="15" customHeight="1">
      <c r="A46" s="247"/>
      <c r="B46" s="372"/>
      <c r="C46" s="329"/>
      <c r="D46" s="312" t="s">
        <v>88</v>
      </c>
      <c r="E46" s="379"/>
      <c r="F46" s="380"/>
      <c r="G46" s="243">
        <v>4118</v>
      </c>
      <c r="H46" s="375"/>
      <c r="I46" s="381"/>
      <c r="J46" s="382"/>
      <c r="K46" s="250"/>
      <c r="L46" s="10"/>
      <c r="M46" s="383"/>
      <c r="N46" s="384"/>
      <c r="O46" s="385"/>
      <c r="P46" s="386"/>
      <c r="Q46" s="387"/>
      <c r="R46" s="388"/>
      <c r="S46" s="389"/>
      <c r="T46" s="390"/>
      <c r="U46" s="44"/>
      <c r="V46" s="44"/>
      <c r="W46" s="254"/>
      <c r="X46" s="254"/>
      <c r="Y46" s="254"/>
      <c r="Z46" s="254"/>
      <c r="AA46" s="254"/>
      <c r="AB46" s="254"/>
      <c r="AC46" s="254"/>
    </row>
    <row r="47" spans="1:29" s="253" customFormat="1" ht="15" customHeight="1">
      <c r="A47" s="247"/>
      <c r="B47" s="372"/>
      <c r="C47" s="329"/>
      <c r="D47" s="391"/>
      <c r="E47" s="392"/>
      <c r="F47" s="393"/>
      <c r="G47" s="394">
        <v>10218</v>
      </c>
      <c r="H47" s="375"/>
      <c r="I47" s="395"/>
      <c r="J47" s="378"/>
      <c r="K47" s="250"/>
      <c r="L47" s="10"/>
      <c r="M47" s="383"/>
      <c r="N47" s="384"/>
      <c r="O47" s="385"/>
      <c r="P47" s="386"/>
      <c r="Q47" s="387"/>
      <c r="R47" s="388"/>
      <c r="S47" s="389"/>
      <c r="T47" s="390"/>
      <c r="U47" s="44"/>
      <c r="V47" s="44"/>
      <c r="W47" s="254"/>
      <c r="X47" s="254"/>
      <c r="Y47" s="254"/>
      <c r="Z47" s="254"/>
      <c r="AA47" s="254"/>
      <c r="AB47" s="254"/>
      <c r="AC47" s="254"/>
    </row>
    <row r="48" spans="1:29" s="253" customFormat="1" ht="15" customHeight="1">
      <c r="A48" s="247"/>
      <c r="B48" s="372"/>
      <c r="C48" s="396"/>
      <c r="D48" s="397" t="s">
        <v>90</v>
      </c>
      <c r="E48" s="398"/>
      <c r="F48" s="399"/>
      <c r="G48" s="400">
        <v>126569</v>
      </c>
      <c r="H48" s="401"/>
      <c r="I48" s="402">
        <v>36663.800000000003</v>
      </c>
      <c r="J48" s="403">
        <v>23410.51</v>
      </c>
      <c r="K48" s="294"/>
      <c r="L48" s="10"/>
      <c r="M48" s="383"/>
      <c r="N48" s="250"/>
      <c r="O48" s="250"/>
      <c r="P48" s="247"/>
      <c r="Q48" s="250"/>
      <c r="R48" s="255"/>
      <c r="S48" s="255"/>
      <c r="T48" s="255"/>
      <c r="U48" s="44"/>
      <c r="V48" s="44"/>
      <c r="W48" s="254"/>
      <c r="X48" s="254"/>
      <c r="Y48" s="254"/>
      <c r="Z48" s="254"/>
      <c r="AA48" s="254"/>
      <c r="AB48" s="254"/>
      <c r="AC48" s="254"/>
    </row>
    <row r="49" spans="1:29" s="253" customFormat="1" ht="15" customHeight="1">
      <c r="A49" s="247"/>
      <c r="B49" s="372"/>
      <c r="C49" s="396"/>
      <c r="D49" s="404"/>
      <c r="E49" s="405"/>
      <c r="F49" s="406" t="s">
        <v>91</v>
      </c>
      <c r="G49" s="407">
        <v>13138</v>
      </c>
      <c r="H49" s="408"/>
      <c r="I49" s="409"/>
      <c r="J49" s="410"/>
      <c r="K49" s="294"/>
      <c r="L49" s="10"/>
      <c r="M49" s="383"/>
      <c r="N49" s="250"/>
      <c r="O49" s="250"/>
      <c r="P49" s="247"/>
      <c r="Q49" s="250"/>
      <c r="R49" s="255"/>
      <c r="S49" s="255"/>
      <c r="T49" s="255"/>
      <c r="U49" s="44"/>
      <c r="V49" s="44"/>
      <c r="W49" s="254"/>
      <c r="X49" s="254"/>
      <c r="Y49" s="254"/>
      <c r="Z49" s="254"/>
      <c r="AA49" s="254"/>
      <c r="AB49" s="254"/>
      <c r="AC49" s="254"/>
    </row>
    <row r="50" spans="1:29" s="253" customFormat="1" ht="15" customHeight="1">
      <c r="A50" s="247"/>
      <c r="B50" s="372"/>
      <c r="C50" s="396"/>
      <c r="D50" s="411"/>
      <c r="E50" s="412"/>
      <c r="F50" s="413" t="s">
        <v>92</v>
      </c>
      <c r="G50" s="407">
        <v>4489</v>
      </c>
      <c r="H50" s="408">
        <v>1100</v>
      </c>
      <c r="I50" s="414">
        <v>1390</v>
      </c>
      <c r="J50" s="415"/>
      <c r="K50" s="294"/>
      <c r="L50" s="10"/>
      <c r="M50" s="383"/>
      <c r="N50" s="250"/>
      <c r="O50" s="250"/>
      <c r="P50" s="247"/>
      <c r="Q50" s="250"/>
      <c r="R50" s="255"/>
      <c r="S50" s="255"/>
      <c r="T50" s="255"/>
      <c r="U50" s="44"/>
      <c r="V50" s="44"/>
      <c r="W50" s="254"/>
      <c r="X50" s="254"/>
      <c r="Y50" s="254"/>
      <c r="Z50" s="254"/>
      <c r="AA50" s="254"/>
      <c r="AB50" s="254"/>
      <c r="AC50" s="254"/>
    </row>
    <row r="51" spans="1:29" s="253" customFormat="1" ht="15" customHeight="1">
      <c r="A51" s="247"/>
      <c r="B51" s="372"/>
      <c r="C51" s="396"/>
      <c r="D51" s="416"/>
      <c r="E51" s="417"/>
      <c r="F51" s="418"/>
      <c r="G51" s="419">
        <v>17627</v>
      </c>
      <c r="H51" s="420"/>
      <c r="I51" s="421"/>
      <c r="J51" s="415"/>
      <c r="K51" s="294"/>
      <c r="L51" s="1111" t="s">
        <v>57</v>
      </c>
      <c r="M51" s="1111"/>
      <c r="N51" s="1111"/>
      <c r="O51" s="1111"/>
      <c r="P51" s="247"/>
      <c r="Q51" s="250"/>
      <c r="R51" s="255"/>
      <c r="S51" s="255"/>
      <c r="T51" s="255"/>
      <c r="U51" s="44"/>
      <c r="V51" s="44"/>
      <c r="W51" s="254"/>
      <c r="X51" s="254"/>
      <c r="Y51" s="254"/>
      <c r="Z51" s="254"/>
      <c r="AA51" s="254"/>
      <c r="AB51" s="254"/>
      <c r="AC51" s="254"/>
    </row>
    <row r="52" spans="1:29" s="253" customFormat="1" ht="15" customHeight="1">
      <c r="A52" s="247"/>
      <c r="B52" s="372"/>
      <c r="C52" s="396"/>
      <c r="D52" s="422"/>
      <c r="E52" s="423"/>
      <c r="F52" s="406" t="s">
        <v>93</v>
      </c>
      <c r="G52" s="424">
        <v>9462.0300000000007</v>
      </c>
      <c r="H52" s="375"/>
      <c r="I52" s="421"/>
      <c r="J52" s="415"/>
      <c r="K52" s="294"/>
      <c r="L52" s="1111"/>
      <c r="M52" s="1111"/>
      <c r="N52" s="1111"/>
      <c r="O52" s="1111"/>
      <c r="P52" s="247"/>
      <c r="Q52" s="250"/>
      <c r="R52" s="255"/>
      <c r="S52" s="255"/>
      <c r="T52" s="255"/>
      <c r="U52" s="44"/>
      <c r="V52" s="44"/>
      <c r="W52" s="254"/>
      <c r="X52" s="254"/>
      <c r="Y52" s="254"/>
      <c r="Z52" s="254"/>
      <c r="AA52" s="254"/>
      <c r="AB52" s="254"/>
      <c r="AC52" s="254"/>
    </row>
    <row r="53" spans="1:29" s="253" customFormat="1" ht="15" customHeight="1">
      <c r="A53" s="247"/>
      <c r="B53" s="372"/>
      <c r="C53" s="308"/>
      <c r="D53" s="425" t="s">
        <v>94</v>
      </c>
      <c r="E53" s="426"/>
      <c r="F53" s="427"/>
      <c r="G53" s="428">
        <v>27089.03</v>
      </c>
      <c r="H53" s="429"/>
      <c r="I53" s="421"/>
      <c r="J53" s="415"/>
      <c r="K53" s="294"/>
      <c r="L53" s="1085" t="s">
        <v>95</v>
      </c>
      <c r="M53" s="1085"/>
      <c r="N53" s="1085"/>
      <c r="O53" s="1085"/>
      <c r="P53" s="247"/>
      <c r="Q53" s="250"/>
      <c r="R53" s="255"/>
      <c r="S53" s="255"/>
      <c r="T53" s="255"/>
      <c r="U53" s="44"/>
      <c r="V53" s="44"/>
      <c r="W53" s="254"/>
      <c r="X53" s="254"/>
      <c r="Y53" s="254"/>
      <c r="Z53" s="254"/>
      <c r="AA53" s="254"/>
      <c r="AB53" s="254"/>
      <c r="AC53" s="254"/>
    </row>
    <row r="54" spans="1:29" s="253" customFormat="1" ht="15" customHeight="1">
      <c r="A54" s="247"/>
      <c r="B54" s="372"/>
      <c r="C54" s="308"/>
      <c r="D54" s="430"/>
      <c r="E54" s="431"/>
      <c r="F54" s="432" t="s">
        <v>96</v>
      </c>
      <c r="G54" s="433">
        <v>130</v>
      </c>
      <c r="H54" s="434">
        <v>130</v>
      </c>
      <c r="I54" s="435">
        <v>234</v>
      </c>
      <c r="J54" s="284">
        <v>117</v>
      </c>
      <c r="K54" s="294"/>
      <c r="L54" s="1085"/>
      <c r="M54" s="1085"/>
      <c r="N54" s="1085"/>
      <c r="O54" s="1085"/>
      <c r="P54" s="247"/>
      <c r="Q54" s="250"/>
      <c r="R54" s="255"/>
      <c r="S54" s="255"/>
      <c r="T54" s="255"/>
      <c r="U54" s="44"/>
      <c r="V54" s="44"/>
      <c r="W54" s="254"/>
      <c r="X54" s="254"/>
      <c r="Y54" s="254"/>
      <c r="Z54" s="254"/>
      <c r="AA54" s="254"/>
      <c r="AB54" s="254"/>
      <c r="AC54" s="254"/>
    </row>
    <row r="55" spans="1:29" s="253" customFormat="1" ht="15" customHeight="1">
      <c r="A55" s="247"/>
      <c r="B55" s="372"/>
      <c r="C55" s="308"/>
      <c r="D55" s="436"/>
      <c r="E55" s="437"/>
      <c r="F55" s="438" t="s">
        <v>97</v>
      </c>
      <c r="G55" s="433">
        <v>110</v>
      </c>
      <c r="H55" s="439" t="s">
        <v>98</v>
      </c>
      <c r="I55" s="421"/>
      <c r="J55" s="415"/>
      <c r="K55" s="294"/>
      <c r="L55" s="10"/>
      <c r="M55" s="383"/>
      <c r="N55" s="250"/>
      <c r="O55" s="250"/>
      <c r="P55" s="247"/>
      <c r="Q55" s="250"/>
      <c r="R55" s="255"/>
      <c r="S55" s="255"/>
      <c r="T55" s="255"/>
      <c r="U55" s="44"/>
      <c r="V55" s="44"/>
      <c r="W55" s="254"/>
      <c r="X55" s="254"/>
      <c r="Y55" s="254"/>
      <c r="Z55" s="254"/>
      <c r="AA55" s="254"/>
      <c r="AB55" s="254"/>
      <c r="AC55" s="254"/>
    </row>
    <row r="56" spans="1:29" s="253" customFormat="1" ht="15" customHeight="1">
      <c r="A56" s="247"/>
      <c r="B56" s="372"/>
      <c r="C56" s="308"/>
      <c r="D56" s="440"/>
      <c r="E56" s="441"/>
      <c r="F56" s="427"/>
      <c r="G56" s="442">
        <v>240</v>
      </c>
      <c r="H56" s="375"/>
      <c r="I56" s="421"/>
      <c r="J56" s="415"/>
      <c r="K56" s="294"/>
      <c r="L56" s="10"/>
      <c r="M56" s="383"/>
      <c r="N56" s="250"/>
      <c r="O56" s="250"/>
      <c r="P56" s="247"/>
      <c r="Q56" s="250"/>
      <c r="R56" s="255"/>
      <c r="S56" s="255"/>
      <c r="T56" s="255"/>
      <c r="U56" s="44"/>
      <c r="V56" s="44"/>
      <c r="W56" s="254"/>
      <c r="X56" s="254"/>
      <c r="Y56" s="254"/>
      <c r="Z56" s="254"/>
      <c r="AA56" s="254"/>
      <c r="AB56" s="254"/>
      <c r="AC56" s="254"/>
    </row>
    <row r="57" spans="1:29" s="253" customFormat="1" ht="9.75" customHeight="1">
      <c r="A57" s="247"/>
      <c r="B57" s="372"/>
      <c r="C57" s="308"/>
      <c r="D57" s="443"/>
      <c r="E57" s="441"/>
      <c r="F57" s="444"/>
      <c r="G57" s="445"/>
      <c r="H57" s="375"/>
      <c r="I57" s="421"/>
      <c r="J57" s="415"/>
      <c r="K57" s="294"/>
      <c r="L57" s="10"/>
      <c r="M57" s="383"/>
      <c r="N57" s="250"/>
      <c r="O57" s="250"/>
      <c r="P57" s="247"/>
      <c r="Q57" s="250"/>
      <c r="R57" s="255"/>
      <c r="S57" s="255"/>
      <c r="T57" s="255"/>
      <c r="U57" s="44"/>
      <c r="V57" s="44"/>
      <c r="W57" s="254"/>
      <c r="X57" s="254"/>
      <c r="Y57" s="254"/>
      <c r="Z57" s="254"/>
      <c r="AA57" s="254"/>
      <c r="AB57" s="254"/>
      <c r="AC57" s="254"/>
    </row>
    <row r="58" spans="1:29" s="253" customFormat="1" ht="15.75" customHeight="1">
      <c r="A58" s="247"/>
      <c r="B58" s="372"/>
      <c r="C58" s="308"/>
      <c r="D58" s="446" t="s">
        <v>99</v>
      </c>
      <c r="E58" s="447"/>
      <c r="F58" s="448"/>
      <c r="G58" s="449">
        <v>153898.03</v>
      </c>
      <c r="H58" s="450"/>
      <c r="I58" s="421"/>
      <c r="J58" s="415"/>
      <c r="K58" s="294"/>
      <c r="L58" s="10"/>
      <c r="M58" s="383"/>
      <c r="N58" s="250"/>
      <c r="O58" s="250"/>
      <c r="P58" s="247"/>
      <c r="Q58" s="250"/>
      <c r="R58" s="255"/>
      <c r="S58" s="255"/>
      <c r="T58" s="255"/>
      <c r="U58" s="44"/>
      <c r="V58" s="44"/>
      <c r="W58" s="254"/>
      <c r="X58" s="254"/>
      <c r="Y58" s="254"/>
      <c r="Z58" s="254"/>
      <c r="AA58" s="254"/>
      <c r="AB58" s="254"/>
      <c r="AC58" s="254"/>
    </row>
    <row r="59" spans="1:29" s="253" customFormat="1" ht="18" customHeight="1">
      <c r="A59" s="247"/>
      <c r="B59" s="372"/>
      <c r="C59" s="308"/>
      <c r="D59" s="451"/>
      <c r="E59" s="437"/>
      <c r="F59" s="437"/>
      <c r="G59" s="452"/>
      <c r="H59" s="429"/>
      <c r="I59" s="421"/>
      <c r="J59" s="415"/>
      <c r="K59" s="294"/>
      <c r="L59" s="10"/>
      <c r="M59" s="383"/>
      <c r="N59" s="250"/>
      <c r="O59" s="250"/>
      <c r="P59" s="247"/>
      <c r="Q59" s="250"/>
      <c r="R59" s="255"/>
      <c r="S59" s="255"/>
      <c r="T59" s="255"/>
      <c r="U59" s="44"/>
      <c r="V59" s="44"/>
      <c r="W59" s="254"/>
      <c r="X59" s="254"/>
      <c r="Y59" s="254"/>
      <c r="Z59" s="254"/>
      <c r="AA59" s="254"/>
      <c r="AB59" s="254"/>
      <c r="AC59" s="254"/>
    </row>
    <row r="60" spans="1:29" s="253" customFormat="1" ht="18" customHeight="1">
      <c r="A60" s="247"/>
      <c r="B60" s="372"/>
      <c r="C60" s="308"/>
      <c r="D60" s="453" t="s">
        <v>100</v>
      </c>
      <c r="E60" s="454"/>
      <c r="F60" s="455"/>
      <c r="G60" s="456"/>
      <c r="H60" s="457">
        <v>27558.579999999998</v>
      </c>
      <c r="I60" s="421"/>
      <c r="J60" s="410"/>
      <c r="K60" s="294"/>
      <c r="L60" s="1114" t="s">
        <v>25</v>
      </c>
      <c r="M60" s="1114"/>
      <c r="N60" s="1114"/>
      <c r="O60" s="1114"/>
      <c r="P60" s="247"/>
      <c r="Q60" s="250"/>
      <c r="R60" s="255"/>
      <c r="S60" s="255"/>
      <c r="T60" s="255"/>
      <c r="U60" s="44"/>
      <c r="V60" s="44"/>
      <c r="W60" s="254"/>
      <c r="X60" s="254"/>
      <c r="Y60" s="254"/>
      <c r="Z60" s="254"/>
      <c r="AA60" s="254"/>
      <c r="AB60" s="254"/>
      <c r="AC60" s="254"/>
    </row>
    <row r="61" spans="1:29" s="253" customFormat="1" ht="18" customHeight="1">
      <c r="A61" s="247"/>
      <c r="B61" s="372"/>
      <c r="C61" s="308"/>
      <c r="D61" s="443"/>
      <c r="E61" s="458"/>
      <c r="F61" s="458"/>
      <c r="G61" s="459"/>
      <c r="H61" s="460"/>
      <c r="I61" s="461"/>
      <c r="J61" s="410"/>
      <c r="K61" s="294"/>
      <c r="L61" s="1114"/>
      <c r="M61" s="1114"/>
      <c r="N61" s="1114"/>
      <c r="O61" s="1114"/>
      <c r="P61" s="247"/>
      <c r="Q61" s="250"/>
      <c r="R61" s="255"/>
      <c r="S61" s="255"/>
      <c r="T61" s="255"/>
      <c r="U61" s="44"/>
      <c r="V61" s="44"/>
      <c r="W61" s="254"/>
      <c r="X61" s="254"/>
      <c r="Y61" s="254"/>
      <c r="Z61" s="254"/>
      <c r="AA61" s="254"/>
      <c r="AB61" s="254"/>
      <c r="AC61" s="254"/>
    </row>
    <row r="62" spans="1:29" s="253" customFormat="1" ht="18" customHeight="1">
      <c r="A62" s="247"/>
      <c r="B62" s="372"/>
      <c r="C62" s="329"/>
      <c r="D62" s="462" t="s">
        <v>101</v>
      </c>
      <c r="E62" s="463"/>
      <c r="F62" s="464"/>
      <c r="G62" s="464"/>
      <c r="H62" s="465"/>
      <c r="I62" s="466">
        <v>36897.800000000003</v>
      </c>
      <c r="J62" s="467"/>
      <c r="K62" s="294"/>
      <c r="L62" s="1115" t="s">
        <v>102</v>
      </c>
      <c r="M62" s="1115"/>
      <c r="N62" s="1115"/>
      <c r="O62" s="1116"/>
      <c r="P62" s="468"/>
      <c r="Q62" s="469"/>
      <c r="R62" s="1117"/>
      <c r="S62" s="1118"/>
      <c r="T62" s="470"/>
      <c r="U62" s="44"/>
      <c r="V62" s="44"/>
      <c r="W62" s="254"/>
      <c r="X62" s="254"/>
      <c r="Y62" s="254"/>
      <c r="Z62" s="254"/>
      <c r="AA62" s="254"/>
      <c r="AB62" s="254"/>
      <c r="AC62" s="254"/>
    </row>
    <row r="63" spans="1:29" s="253" customFormat="1" ht="18" customHeight="1">
      <c r="A63" s="247"/>
      <c r="B63" s="372"/>
      <c r="C63" s="308"/>
      <c r="D63" s="52"/>
      <c r="E63" s="471"/>
      <c r="F63" s="472"/>
      <c r="G63" s="472"/>
      <c r="H63" s="473"/>
      <c r="I63" s="409"/>
      <c r="J63" s="474"/>
      <c r="K63" s="294"/>
      <c r="L63" s="1119"/>
      <c r="M63" s="1119"/>
      <c r="N63" s="1119"/>
      <c r="O63" s="1119"/>
      <c r="P63" s="376"/>
      <c r="Q63" s="255"/>
      <c r="R63" s="255"/>
      <c r="S63" s="255"/>
      <c r="T63" s="255"/>
      <c r="U63" s="44"/>
      <c r="V63" s="44"/>
      <c r="W63" s="254"/>
      <c r="X63" s="254"/>
      <c r="Y63" s="254"/>
      <c r="Z63" s="254"/>
      <c r="AA63" s="254"/>
      <c r="AB63" s="254"/>
      <c r="AC63" s="254"/>
    </row>
    <row r="64" spans="1:29" s="253" customFormat="1" ht="18" customHeight="1">
      <c r="A64" s="247"/>
      <c r="B64" s="372"/>
      <c r="C64" s="475"/>
      <c r="D64" s="476" t="s">
        <v>103</v>
      </c>
      <c r="E64" s="477"/>
      <c r="F64" s="478"/>
      <c r="G64" s="479"/>
      <c r="H64" s="480"/>
      <c r="I64" s="481"/>
      <c r="J64" s="482">
        <v>23527.51</v>
      </c>
      <c r="K64" s="294"/>
      <c r="L64" s="1119"/>
      <c r="M64" s="1119"/>
      <c r="N64" s="1119"/>
      <c r="O64" s="1119"/>
      <c r="P64" s="376"/>
      <c r="Q64" s="255"/>
      <c r="R64" s="255"/>
      <c r="S64" s="255"/>
      <c r="T64" s="255"/>
      <c r="U64" s="44"/>
      <c r="V64" s="44"/>
      <c r="W64" s="254"/>
      <c r="X64" s="254"/>
      <c r="Y64" s="254"/>
      <c r="Z64" s="254"/>
      <c r="AA64" s="254"/>
      <c r="AB64" s="254"/>
      <c r="AC64" s="254"/>
    </row>
    <row r="65" spans="1:29" s="253" customFormat="1" ht="15" customHeight="1">
      <c r="A65" s="247"/>
      <c r="B65" s="372"/>
      <c r="C65" s="483"/>
      <c r="D65" s="250"/>
      <c r="E65" s="250"/>
      <c r="F65" s="250"/>
      <c r="G65" s="250"/>
      <c r="H65" s="250"/>
      <c r="I65" s="250"/>
      <c r="J65" s="250"/>
      <c r="K65" s="294"/>
      <c r="P65" s="376"/>
      <c r="Q65" s="255"/>
      <c r="R65" s="255"/>
      <c r="S65" s="255"/>
      <c r="T65" s="255"/>
      <c r="U65" s="44"/>
      <c r="V65" s="44"/>
      <c r="W65" s="254"/>
      <c r="X65" s="254"/>
      <c r="Y65" s="254"/>
      <c r="Z65" s="254"/>
      <c r="AA65" s="254"/>
      <c r="AB65" s="254"/>
      <c r="AC65" s="254"/>
    </row>
    <row r="66" spans="1:29" s="253" customFormat="1" ht="15" customHeight="1">
      <c r="A66" s="247"/>
      <c r="B66" s="372"/>
      <c r="C66" s="484"/>
      <c r="D66" s="250"/>
      <c r="E66" s="485"/>
      <c r="F66" s="485"/>
      <c r="G66" s="485"/>
      <c r="H66" s="485"/>
      <c r="I66" s="250"/>
      <c r="J66" s="250"/>
      <c r="K66" s="294"/>
      <c r="P66" s="468"/>
      <c r="Q66" s="469"/>
      <c r="R66" s="486"/>
      <c r="S66" s="487"/>
      <c r="T66" s="470"/>
      <c r="U66" s="44"/>
      <c r="V66" s="44"/>
      <c r="W66" s="254"/>
      <c r="X66" s="254"/>
      <c r="Y66" s="254"/>
      <c r="Z66" s="254"/>
      <c r="AA66" s="254"/>
      <c r="AB66" s="254"/>
      <c r="AC66" s="254"/>
    </row>
    <row r="67" spans="1:29" s="253" customFormat="1" ht="16.5" customHeight="1">
      <c r="A67" s="247"/>
      <c r="B67" s="372"/>
      <c r="C67" s="250"/>
      <c r="D67" s="250"/>
      <c r="E67" s="250"/>
      <c r="F67" s="250"/>
      <c r="G67" s="250"/>
      <c r="H67" s="250"/>
      <c r="I67" s="250"/>
      <c r="J67" s="488"/>
      <c r="K67" s="294"/>
      <c r="L67" s="489"/>
      <c r="M67" s="489"/>
      <c r="N67" s="489"/>
      <c r="O67" s="489"/>
      <c r="P67" s="468"/>
      <c r="Q67" s="469"/>
      <c r="R67" s="1120"/>
      <c r="S67" s="1121"/>
      <c r="T67" s="470"/>
      <c r="U67" s="44"/>
      <c r="V67" s="44"/>
      <c r="W67" s="254"/>
      <c r="X67" s="254"/>
      <c r="Y67" s="254"/>
      <c r="Z67" s="254"/>
      <c r="AA67" s="254"/>
      <c r="AB67" s="254"/>
      <c r="AC67" s="254"/>
    </row>
    <row r="68" spans="1:29" s="253" customFormat="1" ht="15.95" customHeight="1">
      <c r="A68" s="247"/>
      <c r="B68" s="330"/>
      <c r="C68" s="331"/>
      <c r="D68" s="331"/>
      <c r="E68" s="331"/>
      <c r="F68" s="331"/>
      <c r="G68" s="331"/>
      <c r="H68" s="490"/>
      <c r="I68" s="331"/>
      <c r="J68" s="331"/>
      <c r="K68" s="491"/>
      <c r="L68" s="492"/>
      <c r="M68" s="492"/>
      <c r="N68" s="492"/>
      <c r="O68" s="492"/>
      <c r="P68" s="493"/>
      <c r="Q68" s="494"/>
      <c r="R68" s="495"/>
      <c r="S68" s="496"/>
      <c r="T68" s="497"/>
      <c r="U68" s="44"/>
      <c r="V68" s="44"/>
      <c r="W68" s="254"/>
      <c r="X68" s="254"/>
      <c r="Y68" s="254"/>
      <c r="Z68" s="254"/>
      <c r="AA68" s="254"/>
      <c r="AB68" s="254"/>
      <c r="AC68" s="254"/>
    </row>
    <row r="69" spans="1:29" s="253" customFormat="1" ht="15.95" customHeight="1">
      <c r="B69" s="250"/>
      <c r="C69" s="250"/>
      <c r="D69" s="159"/>
      <c r="F69" s="159"/>
      <c r="G69" s="498"/>
      <c r="H69" s="499"/>
      <c r="I69" s="500"/>
      <c r="J69" s="500"/>
      <c r="K69" s="174"/>
      <c r="L69" s="501"/>
      <c r="M69" s="501"/>
      <c r="N69" s="501"/>
      <c r="O69" s="501"/>
      <c r="P69" s="502"/>
      <c r="Q69" s="503"/>
      <c r="R69" s="504"/>
      <c r="S69" s="504"/>
      <c r="T69" s="505"/>
      <c r="U69" s="44"/>
      <c r="V69" s="44"/>
      <c r="W69" s="254"/>
      <c r="X69" s="254"/>
      <c r="Y69" s="254"/>
      <c r="Z69" s="254"/>
      <c r="AA69" s="254"/>
      <c r="AB69" s="254"/>
      <c r="AC69" s="254"/>
    </row>
    <row r="70" spans="1:29" s="253" customFormat="1" ht="15.95" customHeight="1">
      <c r="B70" s="250"/>
      <c r="C70" s="250"/>
      <c r="D70" s="506"/>
      <c r="E70" s="507"/>
      <c r="F70" s="508"/>
      <c r="G70" s="508"/>
      <c r="H70" s="509"/>
      <c r="I70" s="500"/>
      <c r="J70" s="500"/>
      <c r="K70" s="174"/>
      <c r="L70" s="250"/>
      <c r="M70" s="250"/>
      <c r="N70" s="250"/>
      <c r="O70" s="250"/>
      <c r="P70" s="384"/>
      <c r="Q70" s="384"/>
      <c r="R70" s="389"/>
      <c r="S70" s="388"/>
      <c r="T70" s="510"/>
      <c r="U70" s="44"/>
      <c r="V70" s="44"/>
      <c r="W70" s="254"/>
      <c r="X70" s="254"/>
      <c r="Y70" s="254"/>
      <c r="Z70" s="254"/>
      <c r="AA70" s="254"/>
      <c r="AB70" s="254"/>
      <c r="AC70" s="254"/>
    </row>
    <row r="71" spans="1:29" s="253" customFormat="1" ht="12" customHeight="1">
      <c r="B71" s="250"/>
      <c r="C71" s="484"/>
      <c r="D71" s="1122"/>
      <c r="E71" s="1123"/>
      <c r="F71" s="1123"/>
      <c r="G71" s="1123"/>
      <c r="H71" s="511"/>
      <c r="I71" s="250"/>
      <c r="J71" s="250"/>
      <c r="K71" s="174"/>
      <c r="L71" s="255"/>
      <c r="M71" s="255"/>
      <c r="N71" s="255"/>
      <c r="O71" s="255"/>
      <c r="P71" s="384"/>
      <c r="Q71" s="384"/>
      <c r="R71" s="389"/>
      <c r="S71" s="388"/>
      <c r="T71" s="510"/>
      <c r="U71" s="44"/>
      <c r="V71" s="44"/>
      <c r="W71" s="254"/>
      <c r="X71" s="254"/>
      <c r="Y71" s="254"/>
      <c r="Z71" s="254"/>
      <c r="AA71" s="254"/>
      <c r="AB71" s="254"/>
      <c r="AC71" s="254"/>
    </row>
    <row r="72" spans="1:29" s="253" customFormat="1" ht="20.25" customHeight="1">
      <c r="B72" s="250"/>
      <c r="C72" s="484"/>
      <c r="D72" s="1112"/>
      <c r="E72" s="1112"/>
      <c r="F72" s="1112"/>
      <c r="G72" s="1112"/>
      <c r="H72" s="512"/>
      <c r="I72" s="255"/>
      <c r="J72" s="513"/>
      <c r="K72" s="174"/>
      <c r="L72" s="1113"/>
      <c r="M72" s="1113"/>
      <c r="N72" s="1113"/>
      <c r="O72" s="514"/>
      <c r="P72" s="384"/>
      <c r="Q72" s="384"/>
      <c r="R72" s="389"/>
      <c r="S72" s="388"/>
      <c r="T72" s="510"/>
      <c r="U72" s="44"/>
      <c r="V72" s="44"/>
      <c r="W72" s="254"/>
      <c r="X72" s="254"/>
      <c r="Y72" s="254"/>
      <c r="Z72" s="254"/>
      <c r="AA72" s="254"/>
      <c r="AB72" s="254"/>
      <c r="AC72" s="254"/>
    </row>
    <row r="73" spans="1:29" s="253" customFormat="1">
      <c r="H73" s="265"/>
      <c r="K73" s="1"/>
      <c r="L73" s="1"/>
      <c r="M73" s="1"/>
      <c r="N73" s="1"/>
      <c r="O73" s="1"/>
      <c r="P73" s="1"/>
      <c r="Q73" s="1"/>
      <c r="R73" s="44"/>
      <c r="S73" s="44"/>
      <c r="T73" s="44"/>
      <c r="U73" s="44"/>
      <c r="V73" s="44"/>
      <c r="W73" s="254"/>
      <c r="X73" s="254"/>
      <c r="Y73" s="254"/>
      <c r="Z73" s="254"/>
      <c r="AA73" s="254"/>
      <c r="AB73" s="254"/>
      <c r="AC73" s="254"/>
    </row>
    <row r="74" spans="1:29" s="253" customFormat="1">
      <c r="D74" s="250"/>
      <c r="E74" s="250"/>
      <c r="F74" s="250"/>
      <c r="G74" s="250"/>
      <c r="H74" s="265"/>
      <c r="K74" s="1"/>
      <c r="L74" s="1"/>
      <c r="M74" s="1"/>
      <c r="N74" s="1"/>
      <c r="O74" s="1"/>
      <c r="P74" s="1"/>
      <c r="Q74" s="1"/>
      <c r="R74" s="44"/>
      <c r="S74" s="44"/>
      <c r="T74" s="44"/>
      <c r="U74" s="44"/>
      <c r="V74" s="44"/>
      <c r="W74" s="254"/>
      <c r="X74" s="254"/>
      <c r="Y74" s="254"/>
      <c r="Z74" s="254"/>
      <c r="AA74" s="254"/>
      <c r="AB74" s="254"/>
      <c r="AC74" s="254"/>
    </row>
    <row r="75" spans="1:29" s="253" customFormat="1">
      <c r="H75" s="265"/>
      <c r="K75" s="1"/>
      <c r="L75" s="1"/>
      <c r="M75" s="1"/>
      <c r="N75" s="1"/>
      <c r="O75" s="1"/>
      <c r="P75" s="1"/>
      <c r="Q75" s="1"/>
      <c r="R75" s="44"/>
      <c r="S75" s="44"/>
      <c r="T75" s="44"/>
      <c r="U75" s="44"/>
      <c r="V75" s="44"/>
      <c r="W75" s="254"/>
      <c r="X75" s="254"/>
      <c r="Y75" s="254"/>
      <c r="Z75" s="254"/>
      <c r="AA75" s="254"/>
      <c r="AB75" s="254"/>
      <c r="AC75" s="254"/>
    </row>
    <row r="76" spans="1:29" s="253" customFormat="1" ht="3.75" customHeight="1">
      <c r="H76" s="265"/>
      <c r="K76" s="1"/>
      <c r="L76" s="1"/>
      <c r="M76" s="1"/>
      <c r="N76" s="1"/>
      <c r="O76" s="1"/>
      <c r="P76" s="1"/>
      <c r="Q76" s="1"/>
      <c r="R76" s="44"/>
      <c r="S76" s="44"/>
      <c r="T76" s="44"/>
      <c r="U76" s="44"/>
      <c r="V76" s="44"/>
      <c r="W76" s="254"/>
      <c r="X76" s="254"/>
      <c r="Y76" s="254"/>
      <c r="Z76" s="254"/>
      <c r="AA76" s="254"/>
      <c r="AB76" s="254"/>
      <c r="AC76" s="254"/>
    </row>
    <row r="77" spans="1:29" s="253" customFormat="1">
      <c r="H77" s="265"/>
      <c r="K77" s="1"/>
      <c r="L77" s="1"/>
      <c r="M77" s="1"/>
      <c r="N77" s="1"/>
      <c r="O77" s="1"/>
      <c r="P77" s="1"/>
      <c r="Q77" s="1"/>
      <c r="R77" s="44"/>
      <c r="S77" s="44"/>
      <c r="T77" s="44"/>
      <c r="U77" s="44"/>
      <c r="V77" s="44"/>
      <c r="W77" s="254"/>
      <c r="X77" s="254"/>
      <c r="Y77" s="254"/>
      <c r="Z77" s="254"/>
      <c r="AA77" s="254"/>
      <c r="AB77" s="254"/>
      <c r="AC77" s="254"/>
    </row>
    <row r="78" spans="1:29" s="253" customFormat="1" ht="4.5" customHeight="1">
      <c r="H78" s="265"/>
      <c r="K78" s="1"/>
      <c r="L78" s="1"/>
      <c r="M78" s="1"/>
      <c r="N78" s="1"/>
      <c r="O78" s="1"/>
      <c r="P78" s="1"/>
      <c r="Q78" s="1"/>
      <c r="R78" s="44"/>
      <c r="S78" s="44"/>
      <c r="T78" s="44"/>
      <c r="U78" s="44"/>
      <c r="V78" s="44"/>
      <c r="W78" s="254"/>
      <c r="X78" s="254"/>
      <c r="Y78" s="254"/>
      <c r="Z78" s="254"/>
      <c r="AA78" s="254"/>
      <c r="AB78" s="254"/>
      <c r="AC78" s="254"/>
    </row>
    <row r="79" spans="1:29" s="253" customFormat="1">
      <c r="H79" s="265"/>
      <c r="K79" s="1"/>
      <c r="L79" s="1"/>
      <c r="M79" s="1"/>
      <c r="N79" s="1"/>
      <c r="O79" s="1"/>
      <c r="P79" s="1"/>
      <c r="Q79" s="1"/>
      <c r="R79" s="44"/>
      <c r="S79" s="44"/>
      <c r="T79" s="44"/>
      <c r="U79" s="44"/>
      <c r="V79" s="44"/>
      <c r="W79" s="254"/>
      <c r="X79" s="254"/>
      <c r="Y79" s="254"/>
      <c r="Z79" s="254"/>
      <c r="AA79" s="254"/>
      <c r="AB79" s="254"/>
      <c r="AC79" s="254"/>
    </row>
    <row r="80" spans="1:29" s="253" customFormat="1" ht="11.1" customHeight="1">
      <c r="H80" s="265"/>
      <c r="K80" s="1"/>
      <c r="L80" s="1"/>
      <c r="M80" s="1"/>
      <c r="N80" s="1"/>
      <c r="O80" s="1"/>
      <c r="P80" s="1"/>
      <c r="Q80" s="1"/>
      <c r="R80" s="44"/>
      <c r="S80" s="44"/>
      <c r="T80" s="44"/>
      <c r="U80" s="44"/>
      <c r="V80" s="44"/>
      <c r="W80" s="254"/>
      <c r="X80" s="254"/>
      <c r="Y80" s="254"/>
      <c r="Z80" s="254"/>
      <c r="AA80" s="254"/>
      <c r="AB80" s="254"/>
      <c r="AC80" s="254"/>
    </row>
    <row r="81" spans="4:29" s="253" customFormat="1">
      <c r="D81" s="1"/>
      <c r="E81" s="1"/>
      <c r="F81" s="1"/>
      <c r="G81" s="1"/>
      <c r="H81" s="231"/>
      <c r="K81" s="1"/>
      <c r="L81" s="1"/>
      <c r="M81" s="1"/>
      <c r="N81" s="1"/>
      <c r="O81" s="1"/>
      <c r="P81" s="1"/>
      <c r="Q81" s="1"/>
      <c r="R81" s="44"/>
      <c r="S81" s="44"/>
      <c r="T81" s="44"/>
      <c r="U81" s="44"/>
      <c r="V81" s="44"/>
      <c r="W81" s="254"/>
      <c r="X81" s="254"/>
      <c r="Y81" s="254"/>
      <c r="Z81" s="254"/>
      <c r="AA81" s="254"/>
      <c r="AB81" s="254"/>
      <c r="AC81" s="254"/>
    </row>
    <row r="82" spans="4:29" s="253" customFormat="1">
      <c r="D82" s="1"/>
      <c r="E82" s="1"/>
      <c r="F82" s="1"/>
      <c r="G82" s="1"/>
      <c r="H82" s="231"/>
      <c r="K82" s="1"/>
      <c r="L82" s="1"/>
      <c r="M82" s="1"/>
      <c r="N82" s="1"/>
      <c r="O82" s="1"/>
      <c r="P82" s="1"/>
      <c r="Q82" s="1"/>
      <c r="R82" s="44"/>
      <c r="S82" s="44"/>
      <c r="T82" s="44"/>
      <c r="U82" s="44"/>
      <c r="V82" s="44"/>
      <c r="W82" s="254"/>
      <c r="X82" s="254"/>
      <c r="Y82" s="254"/>
      <c r="Z82" s="254"/>
      <c r="AA82" s="254"/>
      <c r="AB82" s="254"/>
      <c r="AC82" s="254"/>
    </row>
    <row r="83" spans="4:29" s="253" customFormat="1">
      <c r="D83" s="1"/>
      <c r="E83" s="1"/>
      <c r="F83" s="1"/>
      <c r="G83" s="1"/>
      <c r="H83" s="231"/>
      <c r="K83" s="1"/>
      <c r="L83" s="1"/>
      <c r="M83" s="1"/>
      <c r="N83" s="1"/>
      <c r="O83" s="1"/>
      <c r="P83" s="1"/>
      <c r="Q83" s="1"/>
      <c r="R83" s="44"/>
      <c r="S83" s="44"/>
      <c r="T83" s="44"/>
      <c r="U83" s="44"/>
      <c r="V83" s="44"/>
      <c r="W83" s="254"/>
      <c r="X83" s="254"/>
      <c r="Y83" s="254"/>
      <c r="Z83" s="254"/>
      <c r="AA83" s="254"/>
      <c r="AB83" s="254"/>
      <c r="AC83" s="254"/>
    </row>
    <row r="84" spans="4:29" s="253" customFormat="1">
      <c r="D84" s="1"/>
      <c r="E84" s="1"/>
      <c r="F84" s="1"/>
      <c r="G84" s="1"/>
      <c r="H84" s="231"/>
      <c r="K84" s="1"/>
      <c r="L84" s="1"/>
      <c r="M84" s="1"/>
      <c r="N84" s="1"/>
      <c r="O84" s="1"/>
      <c r="P84" s="1"/>
      <c r="Q84" s="1"/>
      <c r="R84" s="44"/>
      <c r="S84" s="44"/>
      <c r="T84" s="44"/>
      <c r="U84" s="44"/>
      <c r="V84" s="44"/>
      <c r="W84" s="254"/>
      <c r="X84" s="254"/>
      <c r="Y84" s="254"/>
      <c r="Z84" s="254"/>
      <c r="AA84" s="254"/>
      <c r="AB84" s="254"/>
      <c r="AC84" s="254"/>
    </row>
    <row r="85" spans="4:29" s="515" customFormat="1">
      <c r="D85" s="1"/>
      <c r="E85" s="1"/>
      <c r="F85" s="1"/>
      <c r="G85" s="1"/>
      <c r="H85" s="231"/>
      <c r="K85" s="1"/>
      <c r="L85" s="1"/>
      <c r="M85" s="1"/>
      <c r="N85" s="1"/>
      <c r="O85" s="1"/>
      <c r="P85" s="1"/>
      <c r="Q85" s="1"/>
      <c r="R85" s="44"/>
      <c r="S85" s="44"/>
      <c r="T85" s="44"/>
      <c r="U85" s="44"/>
      <c r="V85" s="44"/>
      <c r="W85" s="516"/>
      <c r="X85" s="516"/>
      <c r="Y85" s="516"/>
      <c r="Z85" s="516"/>
      <c r="AA85" s="516"/>
      <c r="AB85" s="516"/>
      <c r="AC85" s="516"/>
    </row>
    <row r="86" spans="4:29" s="515" customFormat="1">
      <c r="D86" s="1"/>
      <c r="E86" s="1"/>
      <c r="F86" s="1"/>
      <c r="G86" s="1"/>
      <c r="H86" s="231"/>
      <c r="K86" s="1"/>
      <c r="L86" s="1"/>
      <c r="M86" s="1"/>
      <c r="N86" s="1"/>
      <c r="O86" s="1"/>
      <c r="P86" s="1"/>
      <c r="Q86" s="1"/>
      <c r="R86" s="44"/>
      <c r="S86" s="44"/>
      <c r="T86" s="44"/>
      <c r="U86" s="44"/>
      <c r="V86" s="44"/>
      <c r="W86" s="516"/>
      <c r="X86" s="516"/>
      <c r="Y86" s="516"/>
      <c r="Z86" s="516"/>
      <c r="AA86" s="516"/>
      <c r="AB86" s="516"/>
      <c r="AC86" s="516"/>
    </row>
    <row r="87" spans="4:29" ht="11.1" customHeight="1">
      <c r="M87" s="1"/>
    </row>
    <row r="88" spans="4:29">
      <c r="M88" s="1"/>
    </row>
    <row r="89" spans="4:29" ht="4.5" customHeight="1">
      <c r="M89" s="1"/>
    </row>
    <row r="90" spans="4:29">
      <c r="M90" s="1"/>
    </row>
    <row r="91" spans="4:29">
      <c r="M91" s="1"/>
    </row>
  </sheetData>
  <mergeCells count="19">
    <mergeCell ref="D72:G72"/>
    <mergeCell ref="L72:N72"/>
    <mergeCell ref="L60:O61"/>
    <mergeCell ref="L62:O62"/>
    <mergeCell ref="R62:S62"/>
    <mergeCell ref="L63:O64"/>
    <mergeCell ref="R67:S67"/>
    <mergeCell ref="D71:G71"/>
    <mergeCell ref="L53:O54"/>
    <mergeCell ref="L5:O7"/>
    <mergeCell ref="G6:J7"/>
    <mergeCell ref="B9:F11"/>
    <mergeCell ref="B13:B14"/>
    <mergeCell ref="B15:B16"/>
    <mergeCell ref="B18:B19"/>
    <mergeCell ref="B21:B22"/>
    <mergeCell ref="B35:B36"/>
    <mergeCell ref="B38:B40"/>
    <mergeCell ref="L51:O52"/>
  </mergeCells>
  <printOptions horizontalCentered="1"/>
  <pageMargins left="0" right="0" top="0.35433070866141736" bottom="0.35433070866141736" header="0.31496062992125984" footer="0.31496062992125984"/>
  <pageSetup paperSize="8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77"/>
  <sheetViews>
    <sheetView tabSelected="1" zoomScale="71" zoomScaleNormal="71" workbookViewId="0">
      <selection activeCell="G15" sqref="G15"/>
    </sheetView>
  </sheetViews>
  <sheetFormatPr defaultColWidth="18.140625" defaultRowHeight="12.75"/>
  <cols>
    <col min="1" max="1" width="7.5703125" style="1" customWidth="1"/>
    <col min="2" max="2" width="8.28515625" style="1" customWidth="1"/>
    <col min="3" max="3" width="1.28515625" style="1" customWidth="1"/>
    <col min="4" max="4" width="18.140625" style="1" customWidth="1"/>
    <col min="5" max="5" width="24.28515625" style="1" customWidth="1"/>
    <col min="6" max="6" width="20" style="1" customWidth="1"/>
    <col min="7" max="7" width="11" style="1" customWidth="1"/>
    <col min="8" max="9" width="8.7109375" style="1" customWidth="1"/>
    <col min="10" max="10" width="13.7109375" style="1" customWidth="1"/>
    <col min="11" max="11" width="2.28515625" style="1" customWidth="1"/>
    <col min="12" max="12" width="18.140625" style="173" customWidth="1"/>
    <col min="13" max="13" width="18.140625" style="1"/>
    <col min="14" max="14" width="18.140625" style="1" customWidth="1"/>
    <col min="15" max="15" width="12.85546875" style="1" customWidth="1"/>
    <col min="16" max="16" width="4.28515625" style="1" customWidth="1"/>
    <col min="17" max="18" width="18.140625" style="1"/>
    <col min="19" max="19" width="61.140625" style="1" customWidth="1"/>
    <col min="20" max="16384" width="18.140625" style="1"/>
  </cols>
  <sheetData>
    <row r="3" spans="1:21" ht="6" customHeight="1">
      <c r="B3" s="176"/>
      <c r="C3" s="177"/>
      <c r="D3" s="11"/>
      <c r="E3" s="11"/>
      <c r="F3" s="11"/>
      <c r="G3" s="11"/>
      <c r="H3" s="11"/>
      <c r="I3" s="11"/>
      <c r="J3" s="11"/>
      <c r="K3" s="11"/>
      <c r="L3" s="517"/>
      <c r="M3" s="11"/>
      <c r="N3" s="11"/>
      <c r="O3" s="12"/>
    </row>
    <row r="4" spans="1:21" ht="8.1" customHeight="1">
      <c r="B4" s="1125" t="s">
        <v>104</v>
      </c>
      <c r="C4" s="1126"/>
      <c r="D4" s="1126"/>
      <c r="E4" s="1126"/>
      <c r="F4" s="1126"/>
      <c r="G4" s="1126"/>
      <c r="H4" s="1126"/>
      <c r="I4" s="1126"/>
      <c r="J4" s="1126"/>
      <c r="K4" s="518"/>
      <c r="L4" s="518"/>
      <c r="M4" s="518"/>
      <c r="N4" s="518"/>
      <c r="O4" s="519"/>
    </row>
    <row r="5" spans="1:21" ht="8.25" customHeight="1">
      <c r="B5" s="1125"/>
      <c r="C5" s="1126"/>
      <c r="D5" s="1126"/>
      <c r="E5" s="1126"/>
      <c r="F5" s="1126"/>
      <c r="G5" s="1126"/>
      <c r="H5" s="1126"/>
      <c r="I5" s="1126"/>
      <c r="J5" s="1126"/>
      <c r="K5" s="520"/>
      <c r="L5" s="520"/>
      <c r="M5" s="520"/>
      <c r="N5" s="520"/>
      <c r="O5" s="521"/>
    </row>
    <row r="6" spans="1:21" ht="20.25" customHeight="1">
      <c r="B6" s="1125"/>
      <c r="C6" s="1126"/>
      <c r="D6" s="1126"/>
      <c r="E6" s="1126"/>
      <c r="F6" s="1126"/>
      <c r="G6" s="1126"/>
      <c r="H6" s="1126"/>
      <c r="I6" s="1126"/>
      <c r="J6" s="1126"/>
      <c r="K6" s="520"/>
      <c r="L6" s="520"/>
      <c r="M6" s="520"/>
      <c r="N6" s="520"/>
      <c r="O6" s="521"/>
    </row>
    <row r="7" spans="1:21" ht="8.1" customHeight="1">
      <c r="B7" s="522"/>
      <c r="C7" s="523"/>
      <c r="D7" s="524"/>
      <c r="E7" s="524"/>
      <c r="F7" s="524"/>
      <c r="G7" s="524"/>
      <c r="H7" s="524"/>
      <c r="I7" s="524"/>
      <c r="J7" s="524"/>
      <c r="K7" s="20"/>
      <c r="L7" s="525"/>
      <c r="M7" s="20"/>
      <c r="N7" s="20"/>
      <c r="O7" s="526"/>
    </row>
    <row r="8" spans="1:21" ht="15.75">
      <c r="A8" s="10"/>
      <c r="B8" s="527"/>
      <c r="C8" s="528"/>
      <c r="D8" s="529"/>
      <c r="E8" s="530"/>
      <c r="F8" s="531"/>
      <c r="G8" s="1127" t="s">
        <v>105</v>
      </c>
      <c r="H8" s="1128"/>
      <c r="I8" s="1128"/>
      <c r="J8" s="1128"/>
      <c r="K8" s="26"/>
      <c r="L8" s="517"/>
      <c r="M8" s="11"/>
      <c r="N8" s="11"/>
      <c r="O8" s="12"/>
    </row>
    <row r="9" spans="1:21" ht="16.5" customHeight="1">
      <c r="A9" s="10"/>
      <c r="B9" s="532" t="s">
        <v>106</v>
      </c>
      <c r="C9" s="533"/>
      <c r="D9" s="1131" t="s">
        <v>30</v>
      </c>
      <c r="E9" s="1132"/>
      <c r="F9" s="1133"/>
      <c r="G9" s="1129"/>
      <c r="H9" s="1130"/>
      <c r="I9" s="1130"/>
      <c r="J9" s="1130"/>
      <c r="K9" s="31"/>
      <c r="L9" s="175"/>
      <c r="M9" s="10"/>
      <c r="N9" s="10"/>
      <c r="O9" s="9"/>
    </row>
    <row r="10" spans="1:21" ht="15.75">
      <c r="A10" s="10"/>
      <c r="B10" s="534"/>
      <c r="C10" s="528"/>
      <c r="D10" s="535"/>
      <c r="E10" s="536"/>
      <c r="F10" s="537"/>
      <c r="G10" s="538" t="s">
        <v>107</v>
      </c>
      <c r="H10" s="539" t="s">
        <v>108</v>
      </c>
      <c r="I10" s="539" t="s">
        <v>109</v>
      </c>
      <c r="J10" s="540" t="s">
        <v>60</v>
      </c>
      <c r="K10" s="31"/>
      <c r="L10" s="175"/>
      <c r="M10" s="10"/>
      <c r="N10" s="10"/>
      <c r="O10" s="9"/>
    </row>
    <row r="11" spans="1:21" ht="18" customHeight="1">
      <c r="A11" s="10"/>
      <c r="B11" s="31"/>
      <c r="C11" s="541"/>
      <c r="D11" s="542"/>
      <c r="E11" s="542"/>
      <c r="F11" s="542"/>
      <c r="G11" s="543"/>
      <c r="H11" s="543"/>
      <c r="I11" s="544"/>
      <c r="J11" s="545" t="s">
        <v>34</v>
      </c>
      <c r="K11" s="31"/>
      <c r="L11" s="175"/>
      <c r="M11" s="10"/>
      <c r="N11" s="10"/>
      <c r="O11" s="9"/>
    </row>
    <row r="12" spans="1:21" ht="17.100000000000001" customHeight="1">
      <c r="A12" s="546" t="s">
        <v>110</v>
      </c>
      <c r="B12" s="547" t="s">
        <v>111</v>
      </c>
      <c r="C12" s="548"/>
      <c r="D12" s="549" t="s">
        <v>112</v>
      </c>
      <c r="E12" s="550"/>
      <c r="F12" s="550"/>
      <c r="G12" s="551">
        <v>443</v>
      </c>
      <c r="H12" s="552">
        <v>318</v>
      </c>
      <c r="I12" s="553">
        <v>705</v>
      </c>
      <c r="J12" s="554">
        <v>9626</v>
      </c>
      <c r="K12" s="31"/>
      <c r="L12" s="175"/>
      <c r="M12" s="10"/>
      <c r="N12" s="10"/>
      <c r="O12" s="9"/>
    </row>
    <row r="13" spans="1:21" s="253" customFormat="1" ht="17.100000000000001" customHeight="1">
      <c r="A13" s="546" t="s">
        <v>113</v>
      </c>
      <c r="B13" s="555">
        <v>2</v>
      </c>
      <c r="C13" s="556"/>
      <c r="D13" s="557" t="s">
        <v>69</v>
      </c>
      <c r="E13" s="558"/>
      <c r="F13" s="558"/>
      <c r="G13" s="551">
        <v>443</v>
      </c>
      <c r="H13" s="552">
        <v>317</v>
      </c>
      <c r="I13" s="553">
        <v>705</v>
      </c>
      <c r="J13" s="554">
        <v>9616</v>
      </c>
      <c r="K13" s="31"/>
      <c r="L13" s="250"/>
      <c r="M13" s="250"/>
      <c r="N13" s="250"/>
      <c r="O13" s="247"/>
      <c r="T13" s="1"/>
      <c r="U13" s="1"/>
    </row>
    <row r="14" spans="1:21" s="253" customFormat="1" ht="17.100000000000001" customHeight="1">
      <c r="A14" s="546" t="s">
        <v>114</v>
      </c>
      <c r="B14" s="559">
        <v>3</v>
      </c>
      <c r="C14" s="556"/>
      <c r="D14" s="557" t="s">
        <v>115</v>
      </c>
      <c r="E14" s="558"/>
      <c r="F14" s="558"/>
      <c r="G14" s="551">
        <v>443</v>
      </c>
      <c r="H14" s="552">
        <v>320</v>
      </c>
      <c r="I14" s="553">
        <v>704</v>
      </c>
      <c r="J14" s="554">
        <v>1227</v>
      </c>
      <c r="K14" s="31"/>
      <c r="L14" s="250"/>
      <c r="M14" s="250"/>
      <c r="N14" s="250"/>
      <c r="O14" s="247"/>
      <c r="T14" s="1"/>
      <c r="U14" s="1"/>
    </row>
    <row r="15" spans="1:21" s="253" customFormat="1" ht="17.100000000000001" customHeight="1">
      <c r="A15" s="546" t="s">
        <v>116</v>
      </c>
      <c r="B15" s="555">
        <v>7</v>
      </c>
      <c r="C15" s="556"/>
      <c r="D15" s="557" t="s">
        <v>72</v>
      </c>
      <c r="E15" s="558"/>
      <c r="F15" s="560"/>
      <c r="G15" s="551">
        <v>443</v>
      </c>
      <c r="H15" s="552">
        <v>319</v>
      </c>
      <c r="I15" s="553">
        <v>704</v>
      </c>
      <c r="J15" s="554">
        <v>1306</v>
      </c>
      <c r="K15" s="31"/>
      <c r="L15" s="250"/>
      <c r="M15" s="250"/>
      <c r="N15" s="250"/>
      <c r="O15" s="247"/>
      <c r="Q15" s="1134"/>
      <c r="R15" s="1134"/>
      <c r="S15" s="1134"/>
      <c r="T15" s="1134"/>
      <c r="U15" s="1135"/>
    </row>
    <row r="16" spans="1:21" s="253" customFormat="1" ht="17.100000000000001" customHeight="1">
      <c r="A16" s="546" t="s">
        <v>117</v>
      </c>
      <c r="B16" s="561">
        <v>4</v>
      </c>
      <c r="C16" s="556"/>
      <c r="D16" s="562" t="s">
        <v>75</v>
      </c>
      <c r="E16" s="563"/>
      <c r="F16" s="563"/>
      <c r="G16" s="551"/>
      <c r="H16" s="552"/>
      <c r="I16" s="553"/>
      <c r="J16" s="564"/>
      <c r="K16" s="31"/>
      <c r="L16" s="250"/>
      <c r="M16" s="250"/>
      <c r="N16" s="250"/>
      <c r="O16" s="247"/>
      <c r="T16" s="1"/>
      <c r="U16" s="1"/>
    </row>
    <row r="17" spans="1:21" s="253" customFormat="1" ht="17.100000000000001" customHeight="1">
      <c r="A17" s="546" t="s">
        <v>118</v>
      </c>
      <c r="B17" s="555">
        <v>5</v>
      </c>
      <c r="C17" s="556"/>
      <c r="D17" s="565" t="s">
        <v>76</v>
      </c>
      <c r="E17" s="566" t="s">
        <v>119</v>
      </c>
      <c r="F17" s="560"/>
      <c r="G17" s="567">
        <v>443</v>
      </c>
      <c r="H17" s="568">
        <v>315</v>
      </c>
      <c r="I17" s="569">
        <v>705</v>
      </c>
      <c r="J17" s="570"/>
      <c r="K17" s="31"/>
      <c r="L17" s="250"/>
      <c r="M17" s="250"/>
      <c r="N17" s="250"/>
      <c r="O17" s="247"/>
      <c r="T17" s="1"/>
      <c r="U17" s="1"/>
    </row>
    <row r="18" spans="1:21" s="253" customFormat="1" ht="17.100000000000001" customHeight="1">
      <c r="A18" s="571" t="s">
        <v>120</v>
      </c>
      <c r="B18" s="555">
        <v>6</v>
      </c>
      <c r="C18" s="556"/>
      <c r="D18" s="557" t="s">
        <v>121</v>
      </c>
      <c r="E18" s="558"/>
      <c r="F18" s="572"/>
      <c r="G18" s="567">
        <v>443</v>
      </c>
      <c r="H18" s="568">
        <v>315</v>
      </c>
      <c r="I18" s="569">
        <v>705</v>
      </c>
      <c r="J18" s="573"/>
      <c r="K18" s="31"/>
      <c r="L18" s="250"/>
      <c r="M18" s="250"/>
      <c r="N18" s="250"/>
      <c r="O18" s="247"/>
      <c r="T18" s="1"/>
      <c r="U18" s="1"/>
    </row>
    <row r="19" spans="1:21" ht="17.100000000000001" customHeight="1">
      <c r="A19" s="10"/>
      <c r="B19" s="555">
        <v>8</v>
      </c>
      <c r="C19" s="556"/>
      <c r="D19" s="557" t="s">
        <v>78</v>
      </c>
      <c r="E19" s="558"/>
      <c r="F19" s="560"/>
      <c r="G19" s="567">
        <v>443</v>
      </c>
      <c r="H19" s="568">
        <v>315</v>
      </c>
      <c r="I19" s="569">
        <v>705</v>
      </c>
      <c r="J19" s="564"/>
      <c r="K19" s="31"/>
      <c r="L19" s="175"/>
      <c r="M19" s="10"/>
      <c r="N19" s="10"/>
      <c r="O19" s="9"/>
    </row>
    <row r="20" spans="1:21" s="253" customFormat="1" ht="17.100000000000001" customHeight="1">
      <c r="A20" s="250"/>
      <c r="B20" s="559">
        <v>9</v>
      </c>
      <c r="C20" s="556"/>
      <c r="D20" s="557" t="s">
        <v>79</v>
      </c>
      <c r="E20" s="574"/>
      <c r="F20" s="575"/>
      <c r="G20" s="567">
        <v>443</v>
      </c>
      <c r="H20" s="568">
        <v>315</v>
      </c>
      <c r="I20" s="569">
        <v>705</v>
      </c>
      <c r="J20" s="576"/>
      <c r="K20" s="31"/>
      <c r="L20" s="250"/>
      <c r="M20" s="250"/>
      <c r="N20" s="250"/>
      <c r="O20" s="247"/>
      <c r="T20" s="1"/>
      <c r="U20" s="1"/>
    </row>
    <row r="21" spans="1:21" s="253" customFormat="1" ht="17.100000000000001" customHeight="1">
      <c r="A21" s="250"/>
      <c r="B21" s="559">
        <v>10</v>
      </c>
      <c r="C21" s="556"/>
      <c r="D21" s="557" t="s">
        <v>122</v>
      </c>
      <c r="E21" s="574"/>
      <c r="F21" s="575"/>
      <c r="G21" s="567">
        <v>443</v>
      </c>
      <c r="H21" s="568">
        <v>315</v>
      </c>
      <c r="I21" s="569">
        <v>705</v>
      </c>
      <c r="J21" s="576"/>
      <c r="K21" s="31"/>
      <c r="L21" s="250"/>
      <c r="M21" s="250"/>
      <c r="N21" s="250"/>
      <c r="O21" s="247"/>
      <c r="T21" s="1"/>
      <c r="U21" s="1"/>
    </row>
    <row r="22" spans="1:21" s="253" customFormat="1" ht="17.100000000000001" customHeight="1">
      <c r="A22" s="571" t="s">
        <v>123</v>
      </c>
      <c r="B22" s="577">
        <v>12</v>
      </c>
      <c r="C22" s="556"/>
      <c r="D22" s="1136" t="s">
        <v>124</v>
      </c>
      <c r="E22" s="1136"/>
      <c r="F22" s="1136"/>
      <c r="G22" s="567">
        <v>443</v>
      </c>
      <c r="H22" s="568">
        <v>315</v>
      </c>
      <c r="I22" s="569">
        <v>705</v>
      </c>
      <c r="J22" s="578"/>
      <c r="K22" s="31"/>
      <c r="L22" s="250"/>
      <c r="M22" s="250"/>
      <c r="N22" s="250"/>
      <c r="O22" s="247"/>
      <c r="T22" s="1"/>
      <c r="U22" s="1"/>
    </row>
    <row r="23" spans="1:21" s="253" customFormat="1" ht="17.100000000000001" customHeight="1">
      <c r="A23" s="250"/>
      <c r="B23" s="559"/>
      <c r="C23" s="556"/>
      <c r="D23" s="579" t="s">
        <v>125</v>
      </c>
      <c r="E23" s="353"/>
      <c r="F23" s="575"/>
      <c r="G23" s="580"/>
      <c r="H23" s="581"/>
      <c r="I23" s="582"/>
      <c r="J23" s="583"/>
      <c r="K23" s="584"/>
      <c r="L23" s="250"/>
      <c r="M23" s="250"/>
      <c r="N23" s="250"/>
      <c r="O23" s="247"/>
      <c r="T23" s="1"/>
      <c r="U23" s="1"/>
    </row>
    <row r="24" spans="1:21" s="253" customFormat="1" ht="17.100000000000001" customHeight="1">
      <c r="A24" s="250"/>
      <c r="B24" s="559">
        <v>11</v>
      </c>
      <c r="C24" s="556"/>
      <c r="D24" s="585" t="s">
        <v>126</v>
      </c>
      <c r="E24" s="353"/>
      <c r="F24" s="575"/>
      <c r="G24" s="551">
        <v>443</v>
      </c>
      <c r="H24" s="552">
        <v>315</v>
      </c>
      <c r="I24" s="553">
        <v>706</v>
      </c>
      <c r="J24" s="586"/>
      <c r="K24" s="584"/>
      <c r="L24" s="250"/>
      <c r="M24" s="250"/>
      <c r="N24" s="250"/>
      <c r="O24" s="247"/>
      <c r="T24" s="1"/>
      <c r="U24" s="1"/>
    </row>
    <row r="25" spans="1:21" s="253" customFormat="1" ht="17.100000000000001" customHeight="1">
      <c r="A25" s="250"/>
      <c r="B25" s="587"/>
      <c r="C25" s="556"/>
      <c r="D25" s="557" t="s">
        <v>127</v>
      </c>
      <c r="E25" s="558"/>
      <c r="F25" s="560"/>
      <c r="G25" s="551">
        <v>443</v>
      </c>
      <c r="H25" s="588">
        <v>315</v>
      </c>
      <c r="I25" s="589">
        <v>705</v>
      </c>
      <c r="J25" s="590">
        <v>94576</v>
      </c>
      <c r="K25" s="31"/>
      <c r="L25" s="250"/>
      <c r="M25" s="250"/>
      <c r="N25" s="250"/>
      <c r="O25" s="247"/>
      <c r="T25" s="1"/>
      <c r="U25" s="1"/>
    </row>
    <row r="26" spans="1:21" s="253" customFormat="1" ht="17.100000000000001" customHeight="1">
      <c r="A26" s="250"/>
      <c r="B26" s="308"/>
      <c r="C26" s="556"/>
      <c r="D26" s="591"/>
      <c r="E26" s="558"/>
      <c r="F26" s="592" t="s">
        <v>89</v>
      </c>
      <c r="G26" s="551"/>
      <c r="H26" s="553"/>
      <c r="I26" s="593"/>
      <c r="J26" s="554">
        <f>SUM(J12:J25)</f>
        <v>116351</v>
      </c>
      <c r="K26" s="31"/>
      <c r="L26" s="250"/>
      <c r="M26" s="250"/>
      <c r="N26" s="250"/>
      <c r="O26" s="247"/>
      <c r="T26" s="1"/>
      <c r="U26" s="1"/>
    </row>
    <row r="27" spans="1:21" s="253" customFormat="1" ht="17.100000000000001" customHeight="1">
      <c r="A27" s="250"/>
      <c r="B27" s="308"/>
      <c r="C27" s="556"/>
      <c r="D27" s="557" t="s">
        <v>127</v>
      </c>
      <c r="E27" s="594"/>
      <c r="F27" s="594"/>
      <c r="G27" s="551">
        <v>443</v>
      </c>
      <c r="H27" s="552">
        <v>316</v>
      </c>
      <c r="I27" s="595"/>
      <c r="J27" s="596">
        <v>6100</v>
      </c>
      <c r="K27" s="31"/>
      <c r="L27" s="250"/>
      <c r="M27" s="250"/>
      <c r="N27" s="250"/>
      <c r="O27" s="247"/>
      <c r="T27" s="1"/>
      <c r="U27" s="1"/>
    </row>
    <row r="28" spans="1:21" s="253" customFormat="1" ht="17.100000000000001" customHeight="1">
      <c r="A28" s="250"/>
      <c r="B28" s="329"/>
      <c r="C28" s="597"/>
      <c r="D28" s="557" t="s">
        <v>88</v>
      </c>
      <c r="E28" s="598"/>
      <c r="F28" s="599"/>
      <c r="G28" s="600">
        <v>443</v>
      </c>
      <c r="H28" s="552">
        <v>326</v>
      </c>
      <c r="I28" s="553"/>
      <c r="J28" s="596">
        <v>4118</v>
      </c>
      <c r="K28" s="31"/>
      <c r="L28" s="383"/>
      <c r="M28" s="384"/>
      <c r="N28" s="385"/>
      <c r="O28" s="386"/>
      <c r="P28" s="387"/>
      <c r="Q28" s="388"/>
      <c r="R28" s="389"/>
      <c r="S28" s="390"/>
      <c r="T28" s="1"/>
      <c r="U28" s="1"/>
    </row>
    <row r="29" spans="1:21" s="253" customFormat="1" ht="17.100000000000001" customHeight="1">
      <c r="A29" s="250"/>
      <c r="B29" s="372"/>
      <c r="C29" s="597"/>
      <c r="D29" s="557"/>
      <c r="E29" s="598"/>
      <c r="F29" s="598"/>
      <c r="G29" s="601"/>
      <c r="H29" s="552"/>
      <c r="I29" s="553"/>
      <c r="J29" s="602">
        <f>SUM(J27:J28)</f>
        <v>10218</v>
      </c>
      <c r="K29" s="31"/>
      <c r="L29" s="383"/>
      <c r="M29" s="384"/>
      <c r="N29" s="385"/>
      <c r="O29" s="386"/>
      <c r="P29" s="387"/>
      <c r="Q29" s="388"/>
      <c r="R29" s="389"/>
      <c r="S29" s="390"/>
      <c r="T29" s="1"/>
      <c r="U29" s="1"/>
    </row>
    <row r="30" spans="1:21" s="253" customFormat="1" ht="17.100000000000001" customHeight="1">
      <c r="A30" s="250"/>
      <c r="B30" s="372"/>
      <c r="C30" s="597"/>
      <c r="D30" s="1137" t="s">
        <v>128</v>
      </c>
      <c r="E30" s="1138"/>
      <c r="F30" s="1138"/>
      <c r="G30" s="1139"/>
      <c r="H30" s="603"/>
      <c r="I30" s="604"/>
      <c r="J30" s="605">
        <f>SUM(J29,J26)</f>
        <v>126569</v>
      </c>
      <c r="K30" s="31"/>
      <c r="L30" s="383"/>
      <c r="M30" s="384"/>
      <c r="N30" s="385"/>
      <c r="O30" s="386"/>
      <c r="P30" s="387"/>
      <c r="Q30" s="388"/>
      <c r="R30" s="389"/>
      <c r="S30" s="390"/>
      <c r="T30" s="1"/>
      <c r="U30" s="1"/>
    </row>
    <row r="31" spans="1:21" s="253" customFormat="1" ht="6.75" customHeight="1">
      <c r="A31" s="250"/>
      <c r="B31" s="372"/>
      <c r="C31" s="597"/>
      <c r="D31" s="606"/>
      <c r="E31" s="606"/>
      <c r="F31" s="606"/>
      <c r="G31" s="606"/>
      <c r="H31" s="607"/>
      <c r="I31" s="608"/>
      <c r="J31" s="609"/>
      <c r="K31" s="31"/>
      <c r="L31" s="383"/>
      <c r="M31" s="384"/>
      <c r="N31" s="385"/>
      <c r="O31" s="386"/>
      <c r="P31" s="387"/>
      <c r="Q31" s="388"/>
      <c r="R31" s="389"/>
      <c r="S31" s="390"/>
      <c r="T31" s="1"/>
      <c r="U31" s="1"/>
    </row>
    <row r="32" spans="1:21" s="253" customFormat="1" ht="17.100000000000001" customHeight="1">
      <c r="A32" s="250"/>
      <c r="B32" s="577">
        <v>13</v>
      </c>
      <c r="C32" s="597"/>
      <c r="D32" s="557" t="s">
        <v>127</v>
      </c>
      <c r="E32" s="598"/>
      <c r="F32" s="599"/>
      <c r="G32" s="601">
        <v>487</v>
      </c>
      <c r="H32" s="610">
        <v>1</v>
      </c>
      <c r="I32" s="611"/>
      <c r="J32" s="590">
        <v>13010</v>
      </c>
      <c r="K32" s="31"/>
      <c r="L32" s="383"/>
      <c r="M32" s="384"/>
      <c r="N32" s="385"/>
      <c r="O32" s="386"/>
      <c r="P32" s="387"/>
      <c r="Q32" s="388"/>
      <c r="R32" s="389"/>
      <c r="S32" s="390"/>
      <c r="T32" s="1"/>
      <c r="U32" s="1"/>
    </row>
    <row r="33" spans="1:21" s="253" customFormat="1" ht="17.100000000000001" customHeight="1">
      <c r="A33" s="250"/>
      <c r="B33" s="372"/>
      <c r="C33" s="597"/>
      <c r="D33" s="612"/>
      <c r="E33" s="613"/>
      <c r="F33" s="614"/>
      <c r="G33" s="601">
        <v>487</v>
      </c>
      <c r="H33" s="611">
        <v>71</v>
      </c>
      <c r="I33" s="611"/>
      <c r="J33" s="554">
        <v>18</v>
      </c>
      <c r="K33" s="31"/>
      <c r="L33" s="383"/>
      <c r="M33" s="384"/>
      <c r="N33" s="385"/>
      <c r="O33" s="386"/>
      <c r="P33" s="387"/>
      <c r="Q33" s="388"/>
      <c r="R33" s="389"/>
      <c r="S33" s="390"/>
      <c r="T33" s="1"/>
      <c r="U33" s="1"/>
    </row>
    <row r="34" spans="1:21" s="253" customFormat="1" ht="17.100000000000001" customHeight="1">
      <c r="A34" s="250"/>
      <c r="B34" s="261"/>
      <c r="C34" s="597"/>
      <c r="D34" s="615"/>
      <c r="E34" s="616"/>
      <c r="F34" s="617"/>
      <c r="G34" s="601">
        <v>487</v>
      </c>
      <c r="H34" s="611">
        <v>72</v>
      </c>
      <c r="I34" s="611"/>
      <c r="J34" s="554">
        <v>110</v>
      </c>
      <c r="K34" s="31"/>
      <c r="L34" s="383"/>
      <c r="M34" s="384"/>
      <c r="N34" s="385"/>
      <c r="O34" s="386"/>
      <c r="P34" s="618"/>
      <c r="Q34" s="388"/>
      <c r="R34" s="389"/>
      <c r="S34" s="390"/>
      <c r="T34" s="1"/>
      <c r="U34" s="1"/>
    </row>
    <row r="35" spans="1:21" s="253" customFormat="1" ht="17.100000000000001" customHeight="1">
      <c r="A35" s="250"/>
      <c r="B35" s="372"/>
      <c r="C35" s="597"/>
      <c r="D35" s="619" t="s">
        <v>129</v>
      </c>
      <c r="E35" s="620"/>
      <c r="F35" s="620"/>
      <c r="G35" s="621"/>
      <c r="H35" s="1140"/>
      <c r="I35" s="1141"/>
      <c r="J35" s="622">
        <f>SUM(J32:J34)</f>
        <v>13138</v>
      </c>
      <c r="K35" s="31"/>
      <c r="L35" s="383"/>
      <c r="M35" s="384"/>
      <c r="N35" s="385"/>
      <c r="O35" s="386"/>
      <c r="P35" s="387"/>
      <c r="Q35" s="388"/>
      <c r="R35" s="389"/>
      <c r="S35" s="390"/>
      <c r="T35" s="1"/>
      <c r="U35" s="1"/>
    </row>
    <row r="36" spans="1:21" s="253" customFormat="1" ht="17.100000000000001" customHeight="1">
      <c r="A36" s="250"/>
      <c r="B36" s="577">
        <v>14</v>
      </c>
      <c r="C36" s="597"/>
      <c r="D36" s="557" t="s">
        <v>130</v>
      </c>
      <c r="E36" s="598"/>
      <c r="F36" s="623" t="s">
        <v>131</v>
      </c>
      <c r="G36" s="601">
        <v>487</v>
      </c>
      <c r="H36" s="611">
        <v>2</v>
      </c>
      <c r="I36" s="611"/>
      <c r="J36" s="554">
        <v>16</v>
      </c>
      <c r="K36" s="31"/>
      <c r="L36" s="383"/>
      <c r="M36" s="384"/>
      <c r="N36" s="385"/>
      <c r="O36" s="386"/>
      <c r="P36" s="387"/>
      <c r="Q36" s="388"/>
      <c r="R36" s="389"/>
      <c r="S36" s="390"/>
      <c r="T36" s="1"/>
      <c r="U36" s="1"/>
    </row>
    <row r="37" spans="1:21" s="253" customFormat="1" ht="17.100000000000001" customHeight="1">
      <c r="A37" s="250"/>
      <c r="B37" s="372"/>
      <c r="C37" s="597"/>
      <c r="D37" s="591"/>
      <c r="E37" s="613"/>
      <c r="F37" s="624" t="s">
        <v>131</v>
      </c>
      <c r="G37" s="601">
        <v>487</v>
      </c>
      <c r="H37" s="611">
        <v>3</v>
      </c>
      <c r="I37" s="611"/>
      <c r="J37" s="596">
        <v>210</v>
      </c>
      <c r="K37" s="31"/>
      <c r="L37" s="383"/>
      <c r="M37" s="384"/>
      <c r="N37" s="385"/>
      <c r="O37" s="386"/>
      <c r="P37" s="387"/>
      <c r="Q37" s="388"/>
      <c r="R37" s="389"/>
      <c r="S37" s="390"/>
      <c r="T37" s="1"/>
      <c r="U37" s="1"/>
    </row>
    <row r="38" spans="1:21" s="253" customFormat="1" ht="17.100000000000001" customHeight="1">
      <c r="A38" s="250"/>
      <c r="B38" s="372"/>
      <c r="C38" s="597"/>
      <c r="D38" s="625"/>
      <c r="E38" s="594"/>
      <c r="F38" s="626" t="s">
        <v>131</v>
      </c>
      <c r="G38" s="627">
        <v>487</v>
      </c>
      <c r="H38" s="611">
        <v>4</v>
      </c>
      <c r="I38" s="611"/>
      <c r="J38" s="628">
        <v>33</v>
      </c>
      <c r="K38" s="31"/>
      <c r="L38" s="383"/>
      <c r="M38" s="384"/>
      <c r="N38" s="385"/>
      <c r="O38" s="386"/>
      <c r="P38" s="387"/>
      <c r="Q38" s="388"/>
      <c r="R38" s="389"/>
      <c r="S38" s="390"/>
      <c r="T38" s="1"/>
      <c r="U38" s="1"/>
    </row>
    <row r="39" spans="1:21" s="253" customFormat="1" ht="17.100000000000001" customHeight="1">
      <c r="A39" s="250"/>
      <c r="B39" s="372"/>
      <c r="C39" s="597"/>
      <c r="D39" s="625"/>
      <c r="E39" s="594"/>
      <c r="F39" s="626" t="s">
        <v>132</v>
      </c>
      <c r="G39" s="601">
        <v>487</v>
      </c>
      <c r="H39" s="629">
        <v>5</v>
      </c>
      <c r="I39" s="629">
        <v>2.2999999999999998</v>
      </c>
      <c r="J39" s="630">
        <v>220</v>
      </c>
      <c r="K39" s="10"/>
      <c r="L39" s="383"/>
      <c r="M39" s="384"/>
      <c r="N39" s="385"/>
      <c r="O39" s="386"/>
      <c r="P39" s="387"/>
      <c r="Q39" s="388"/>
      <c r="R39" s="389"/>
      <c r="S39" s="390"/>
      <c r="T39" s="1"/>
      <c r="U39" s="1"/>
    </row>
    <row r="40" spans="1:21" s="253" customFormat="1" ht="17.100000000000001" customHeight="1">
      <c r="A40" s="250"/>
      <c r="B40" s="372"/>
      <c r="C40" s="597"/>
      <c r="D40" s="625"/>
      <c r="E40" s="594"/>
      <c r="F40" s="626" t="s">
        <v>131</v>
      </c>
      <c r="G40" s="601">
        <v>487</v>
      </c>
      <c r="H40" s="611">
        <v>6</v>
      </c>
      <c r="I40" s="611"/>
      <c r="J40" s="631">
        <v>290</v>
      </c>
      <c r="K40" s="250"/>
      <c r="L40" s="250"/>
      <c r="M40" s="250"/>
      <c r="N40" s="250"/>
      <c r="O40" s="247"/>
      <c r="P40" s="387"/>
      <c r="Q40" s="388"/>
      <c r="R40" s="389"/>
      <c r="S40" s="390"/>
      <c r="T40" s="1"/>
      <c r="U40" s="1"/>
    </row>
    <row r="41" spans="1:21" s="253" customFormat="1" ht="17.100000000000001" customHeight="1">
      <c r="A41" s="250"/>
      <c r="B41" s="372"/>
      <c r="C41" s="597"/>
      <c r="D41" s="632"/>
      <c r="E41" s="594"/>
      <c r="F41" s="626" t="s">
        <v>131</v>
      </c>
      <c r="G41" s="627">
        <v>487</v>
      </c>
      <c r="H41" s="611">
        <v>7</v>
      </c>
      <c r="I41" s="611"/>
      <c r="J41" s="630">
        <v>180</v>
      </c>
      <c r="K41" s="250"/>
      <c r="L41" s="250"/>
      <c r="M41" s="250"/>
      <c r="N41" s="250"/>
      <c r="O41" s="247"/>
      <c r="P41" s="387"/>
      <c r="Q41" s="388"/>
      <c r="R41" s="389"/>
      <c r="S41" s="390"/>
      <c r="T41" s="1"/>
      <c r="U41" s="1"/>
    </row>
    <row r="42" spans="1:21" s="253" customFormat="1" ht="17.100000000000001" customHeight="1">
      <c r="A42" s="250"/>
      <c r="B42" s="329"/>
      <c r="C42" s="597"/>
      <c r="D42" s="633"/>
      <c r="E42" s="616"/>
      <c r="F42" s="634" t="s">
        <v>131</v>
      </c>
      <c r="G42" s="601">
        <v>487</v>
      </c>
      <c r="H42" s="611">
        <v>8</v>
      </c>
      <c r="I42" s="611"/>
      <c r="J42" s="554">
        <v>3540</v>
      </c>
      <c r="K42" s="31"/>
      <c r="L42" s="489"/>
      <c r="M42" s="489"/>
      <c r="N42" s="489"/>
      <c r="O42" s="635"/>
      <c r="P42" s="387"/>
      <c r="Q42" s="388"/>
      <c r="R42" s="389"/>
      <c r="S42" s="390"/>
      <c r="T42" s="1"/>
      <c r="U42" s="1"/>
    </row>
    <row r="43" spans="1:21" s="253" customFormat="1" ht="17.100000000000001" customHeight="1">
      <c r="A43" s="250"/>
      <c r="B43" s="240"/>
      <c r="C43" s="597"/>
      <c r="D43" s="1137" t="s">
        <v>133</v>
      </c>
      <c r="E43" s="1138"/>
      <c r="F43" s="1138"/>
      <c r="G43" s="1139"/>
      <c r="H43" s="1140"/>
      <c r="I43" s="1141"/>
      <c r="J43" s="622">
        <f>SUM(J36:J42)</f>
        <v>4489</v>
      </c>
      <c r="K43" s="31"/>
      <c r="L43" s="250"/>
      <c r="M43" s="250"/>
      <c r="N43" s="250"/>
      <c r="O43" s="247"/>
      <c r="P43" s="387"/>
      <c r="Q43" s="388"/>
      <c r="R43" s="389"/>
      <c r="S43" s="390"/>
      <c r="T43" s="1"/>
      <c r="U43" s="1"/>
    </row>
    <row r="44" spans="1:21" s="253" customFormat="1" ht="17.100000000000001" customHeight="1">
      <c r="A44" s="250"/>
      <c r="B44" s="261"/>
      <c r="C44" s="597"/>
      <c r="D44" s="636"/>
      <c r="E44" s="636"/>
      <c r="F44" s="636"/>
      <c r="G44" s="636"/>
      <c r="H44" s="637"/>
      <c r="I44" s="638"/>
      <c r="J44" s="639">
        <f>SUM(J43,J35)</f>
        <v>17627</v>
      </c>
      <c r="K44" s="250"/>
      <c r="L44" s="1142" t="s">
        <v>57</v>
      </c>
      <c r="M44" s="1142"/>
      <c r="N44" s="1142"/>
      <c r="O44" s="1143"/>
      <c r="P44" s="387"/>
      <c r="Q44" s="388"/>
      <c r="R44" s="389"/>
      <c r="S44" s="390"/>
      <c r="T44" s="1"/>
      <c r="U44" s="1"/>
    </row>
    <row r="45" spans="1:21" s="253" customFormat="1" ht="17.100000000000001" customHeight="1">
      <c r="A45" s="250"/>
      <c r="B45" s="577">
        <v>13</v>
      </c>
      <c r="C45" s="597"/>
      <c r="D45" s="640" t="s">
        <v>134</v>
      </c>
      <c r="E45" s="641"/>
      <c r="F45" s="642" t="s">
        <v>131</v>
      </c>
      <c r="G45" s="643">
        <v>487</v>
      </c>
      <c r="H45" s="644">
        <v>171</v>
      </c>
      <c r="I45" s="645"/>
      <c r="J45" s="646">
        <v>9463</v>
      </c>
      <c r="K45" s="647"/>
      <c r="L45" s="1142"/>
      <c r="M45" s="1142"/>
      <c r="N45" s="1142"/>
      <c r="O45" s="1143"/>
      <c r="P45" s="387"/>
      <c r="Q45" s="388"/>
      <c r="R45" s="389"/>
      <c r="S45" s="390"/>
      <c r="T45" s="1"/>
      <c r="U45" s="1"/>
    </row>
    <row r="46" spans="1:21" s="253" customFormat="1" ht="17.100000000000001" customHeight="1">
      <c r="A46" s="250"/>
      <c r="B46" s="372"/>
      <c r="C46" s="597"/>
      <c r="D46" s="557"/>
      <c r="E46" s="598"/>
      <c r="F46" s="599"/>
      <c r="G46" s="1144" t="s">
        <v>68</v>
      </c>
      <c r="H46" s="1145"/>
      <c r="I46" s="1146"/>
      <c r="J46" s="648">
        <f>SUM(J45,J43,J35)</f>
        <v>27090</v>
      </c>
      <c r="K46" s="31"/>
      <c r="L46" s="250"/>
      <c r="M46" s="250"/>
      <c r="N46" s="250"/>
      <c r="O46" s="386"/>
      <c r="P46" s="387"/>
      <c r="Q46" s="388"/>
      <c r="R46" s="389"/>
      <c r="S46" s="390"/>
      <c r="T46" s="1"/>
      <c r="U46" s="1"/>
    </row>
    <row r="47" spans="1:21" s="253" customFormat="1" ht="17.100000000000001" customHeight="1">
      <c r="A47" s="250"/>
      <c r="B47" s="577">
        <v>15</v>
      </c>
      <c r="C47" s="597"/>
      <c r="D47" s="649" t="s">
        <v>96</v>
      </c>
      <c r="E47" s="650"/>
      <c r="F47" s="650"/>
      <c r="G47" s="651">
        <v>484</v>
      </c>
      <c r="H47" s="652">
        <v>126</v>
      </c>
      <c r="I47" s="653"/>
      <c r="J47" s="654">
        <v>130</v>
      </c>
      <c r="K47" s="31"/>
      <c r="L47" s="1064" t="s">
        <v>135</v>
      </c>
      <c r="M47" s="1064"/>
      <c r="N47" s="1064"/>
      <c r="O47" s="1124"/>
      <c r="P47" s="387"/>
      <c r="Q47" s="388"/>
      <c r="R47" s="389"/>
      <c r="S47" s="390"/>
      <c r="T47" s="1"/>
      <c r="U47" s="1"/>
    </row>
    <row r="48" spans="1:21" s="253" customFormat="1" ht="17.100000000000001" customHeight="1">
      <c r="A48" s="250"/>
      <c r="B48" s="372"/>
      <c r="C48" s="597"/>
      <c r="D48" s="649" t="s">
        <v>97</v>
      </c>
      <c r="E48" s="650"/>
      <c r="F48" s="650"/>
      <c r="G48" s="651">
        <v>484</v>
      </c>
      <c r="H48" s="655">
        <v>146</v>
      </c>
      <c r="I48" s="653"/>
      <c r="J48" s="654">
        <v>110</v>
      </c>
      <c r="K48" s="31"/>
      <c r="L48" s="383"/>
      <c r="M48" s="656"/>
      <c r="N48" s="385"/>
      <c r="O48" s="386"/>
      <c r="P48" s="387"/>
      <c r="Q48" s="388"/>
      <c r="R48" s="389"/>
      <c r="S48" s="390"/>
      <c r="T48" s="1"/>
      <c r="U48" s="1"/>
    </row>
    <row r="49" spans="1:21" s="253" customFormat="1" ht="17.100000000000001" customHeight="1" thickBot="1">
      <c r="A49" s="250"/>
      <c r="B49" s="372"/>
      <c r="C49" s="597"/>
      <c r="D49" s="557"/>
      <c r="E49" s="657"/>
      <c r="F49" s="658"/>
      <c r="G49" s="659"/>
      <c r="H49" s="659"/>
      <c r="I49" s="660"/>
      <c r="J49" s="661">
        <f>SUM(J47:J48)</f>
        <v>240</v>
      </c>
      <c r="K49" s="31"/>
      <c r="L49" s="383"/>
      <c r="M49" s="656"/>
      <c r="N49" s="385"/>
      <c r="O49" s="386"/>
      <c r="P49" s="387"/>
      <c r="Q49" s="388"/>
      <c r="R49" s="389"/>
      <c r="S49" s="390"/>
      <c r="T49" s="1"/>
      <c r="U49" s="1"/>
    </row>
    <row r="50" spans="1:21" s="253" customFormat="1" ht="18" customHeight="1">
      <c r="A50" s="250"/>
      <c r="B50" s="662"/>
      <c r="C50" s="663"/>
      <c r="D50" s="664" t="s">
        <v>136</v>
      </c>
      <c r="E50" s="665"/>
      <c r="F50" s="665"/>
      <c r="G50" s="666"/>
      <c r="H50" s="666"/>
      <c r="I50" s="666"/>
      <c r="J50" s="667">
        <f>SUM(J30,J46,J49)</f>
        <v>153899</v>
      </c>
      <c r="K50" s="169"/>
      <c r="L50" s="668"/>
      <c r="M50" s="331"/>
      <c r="N50" s="331"/>
      <c r="O50" s="669"/>
      <c r="P50" s="250"/>
      <c r="Q50" s="250"/>
      <c r="R50" s="250"/>
      <c r="S50" s="250"/>
      <c r="T50" s="1"/>
      <c r="U50" s="1"/>
    </row>
    <row r="51" spans="1:21" s="253" customFormat="1" ht="11.25" customHeight="1">
      <c r="A51" s="250"/>
      <c r="B51" s="483"/>
      <c r="C51" s="484"/>
      <c r="D51" s="670"/>
      <c r="E51" s="671"/>
      <c r="F51" s="672"/>
      <c r="G51" s="672"/>
      <c r="H51" s="672"/>
      <c r="I51" s="672"/>
      <c r="J51" s="672"/>
      <c r="K51" s="11"/>
      <c r="L51" s="383"/>
      <c r="M51" s="250"/>
      <c r="N51" s="250"/>
      <c r="O51" s="670"/>
      <c r="P51" s="250"/>
      <c r="Q51" s="250"/>
      <c r="R51" s="250"/>
      <c r="S51" s="250"/>
      <c r="T51" s="1"/>
      <c r="U51" s="1"/>
    </row>
    <row r="52" spans="1:21" s="253" customFormat="1" ht="14.25">
      <c r="B52" s="250"/>
      <c r="C52" s="250"/>
      <c r="D52" s="250"/>
      <c r="E52" s="250"/>
      <c r="F52" s="250"/>
      <c r="G52" s="673"/>
      <c r="H52" s="674"/>
      <c r="I52" s="250"/>
      <c r="J52" s="675"/>
      <c r="K52" s="10"/>
      <c r="L52" s="10"/>
      <c r="M52" s="10"/>
      <c r="N52" s="10"/>
      <c r="O52" s="10"/>
      <c r="P52" s="1"/>
      <c r="Q52" s="1"/>
      <c r="R52" s="1"/>
      <c r="S52" s="1"/>
      <c r="T52" s="1"/>
      <c r="U52" s="1"/>
    </row>
    <row r="53" spans="1:21" s="253" customFormat="1" ht="14.25">
      <c r="B53" s="250"/>
      <c r="C53" s="250"/>
      <c r="D53" s="250"/>
      <c r="E53" s="250"/>
      <c r="F53" s="250"/>
      <c r="G53" s="673"/>
      <c r="H53" s="674"/>
      <c r="I53" s="250"/>
      <c r="J53" s="675"/>
      <c r="K53" s="10"/>
      <c r="L53" s="10"/>
      <c r="M53" s="10"/>
      <c r="N53" s="10"/>
      <c r="O53" s="10"/>
      <c r="P53" s="1"/>
      <c r="Q53" s="1"/>
      <c r="R53" s="1"/>
      <c r="S53" s="1"/>
      <c r="T53" s="1"/>
      <c r="U53" s="1"/>
    </row>
    <row r="54" spans="1:21" s="253" customFormat="1">
      <c r="I54" s="250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s="253" customFormat="1">
      <c r="I55" s="250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s="253" customFormat="1">
      <c r="I56" s="250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s="253" customFormat="1"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s="253" customFormat="1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s="253" customFormat="1">
      <c r="J59" s="250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s="253" customFormat="1">
      <c r="D60" s="250"/>
      <c r="E60" s="250"/>
      <c r="F60" s="250"/>
      <c r="G60" s="250"/>
      <c r="H60" s="250"/>
      <c r="I60" s="250"/>
      <c r="J60" s="250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s="253" customFormat="1"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s="253" customFormat="1" ht="3.75" customHeight="1"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s="253" customFormat="1"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s="253" customFormat="1" ht="4.5" customHeight="1"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4:21" s="253" customFormat="1"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4:21" s="253" customFormat="1" ht="11.1" customHeight="1"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4:21" s="253" customFormat="1"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4:21" s="253" customFormat="1"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4:21" s="253" customFormat="1"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4:21" s="253" customFormat="1"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4:21" s="515" customFormat="1"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4:21" s="515" customFormat="1"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4:21" ht="11.1" customHeight="1">
      <c r="L73" s="1"/>
    </row>
    <row r="74" spans="4:21">
      <c r="L74" s="1"/>
    </row>
    <row r="75" spans="4:21" ht="4.5" customHeight="1">
      <c r="L75" s="1"/>
    </row>
    <row r="76" spans="4:21">
      <c r="L76" s="1"/>
    </row>
    <row r="77" spans="4:21">
      <c r="L77" s="1"/>
    </row>
  </sheetData>
  <mergeCells count="12">
    <mergeCell ref="L47:O47"/>
    <mergeCell ref="B4:J6"/>
    <mergeCell ref="G8:J9"/>
    <mergeCell ref="D9:F9"/>
    <mergeCell ref="Q15:U15"/>
    <mergeCell ref="D22:F22"/>
    <mergeCell ref="D30:G30"/>
    <mergeCell ref="H35:I35"/>
    <mergeCell ref="D43:G43"/>
    <mergeCell ref="H43:I43"/>
    <mergeCell ref="L44:O45"/>
    <mergeCell ref="G46:I4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6"/>
  <sheetViews>
    <sheetView topLeftCell="A79" zoomScaleNormal="100" workbookViewId="0">
      <selection activeCell="F21" sqref="F21"/>
    </sheetView>
  </sheetViews>
  <sheetFormatPr defaultRowHeight="12.75"/>
  <cols>
    <col min="1" max="1" width="9.140625" style="1"/>
    <col min="2" max="2" width="9" style="1" customWidth="1"/>
    <col min="3" max="3" width="8.42578125" style="1" customWidth="1"/>
    <col min="4" max="4" width="43.7109375" style="1" customWidth="1"/>
    <col min="5" max="5" width="12.5703125" style="1" customWidth="1"/>
    <col min="6" max="6" width="10.5703125" style="1" customWidth="1"/>
    <col min="7" max="7" width="14.42578125" style="1" bestFit="1" customWidth="1"/>
    <col min="8" max="8" width="7.42578125" style="253" customWidth="1"/>
    <col min="9" max="9" width="7" style="253" customWidth="1"/>
    <col min="10" max="10" width="16.140625" style="253" customWidth="1"/>
    <col min="11" max="12" width="9.140625" style="1"/>
    <col min="13" max="13" width="18.5703125" style="1" customWidth="1"/>
    <col min="14" max="14" width="3.7109375" style="1" customWidth="1"/>
    <col min="15" max="16384" width="9.140625" style="1"/>
  </cols>
  <sheetData>
    <row r="1" spans="1:26">
      <c r="A1" s="10"/>
      <c r="B1" s="11"/>
      <c r="C1" s="11"/>
      <c r="D1" s="11"/>
      <c r="E1" s="11"/>
      <c r="F1" s="11"/>
      <c r="G1" s="11"/>
      <c r="H1" s="250"/>
      <c r="I1" s="250"/>
      <c r="J1" s="250"/>
      <c r="K1" s="10"/>
      <c r="L1" s="10"/>
      <c r="M1" s="10"/>
    </row>
    <row r="2" spans="1:26" ht="13.5" customHeight="1">
      <c r="B2" s="20"/>
      <c r="C2" s="676"/>
      <c r="D2" s="20"/>
      <c r="E2" s="20"/>
      <c r="F2" s="20"/>
      <c r="G2" s="20"/>
      <c r="H2" s="331"/>
      <c r="I2" s="331"/>
      <c r="J2" s="331"/>
      <c r="K2" s="20"/>
      <c r="L2" s="20"/>
      <c r="M2" s="20"/>
      <c r="N2" s="20"/>
    </row>
    <row r="3" spans="1:26" ht="12.75" customHeight="1">
      <c r="A3" s="9"/>
      <c r="B3" s="677"/>
      <c r="C3" s="678"/>
      <c r="D3" s="1149" t="s">
        <v>137</v>
      </c>
      <c r="E3" s="1149"/>
      <c r="F3" s="1149"/>
      <c r="G3" s="1149"/>
      <c r="H3" s="1149"/>
      <c r="I3" s="679"/>
      <c r="J3" s="679"/>
      <c r="K3" s="679"/>
      <c r="L3" s="679"/>
      <c r="M3" s="680"/>
      <c r="N3" s="681"/>
    </row>
    <row r="4" spans="1:26" ht="20.25" customHeight="1">
      <c r="A4" s="9"/>
      <c r="B4" s="682"/>
      <c r="C4" s="683"/>
      <c r="D4" s="1150"/>
      <c r="E4" s="1150"/>
      <c r="F4" s="1150"/>
      <c r="G4" s="1150"/>
      <c r="H4" s="1150"/>
      <c r="I4" s="684"/>
      <c r="J4" s="684"/>
      <c r="K4" s="684"/>
      <c r="L4" s="684"/>
      <c r="M4" s="523"/>
      <c r="N4" s="33"/>
    </row>
    <row r="5" spans="1:26" ht="6.75" customHeight="1">
      <c r="A5" s="9"/>
      <c r="B5" s="685"/>
      <c r="C5" s="686"/>
      <c r="D5" s="1150"/>
      <c r="E5" s="1150"/>
      <c r="F5" s="1150"/>
      <c r="G5" s="1150"/>
      <c r="H5" s="1150"/>
      <c r="I5" s="684"/>
      <c r="J5" s="684"/>
      <c r="K5" s="684"/>
      <c r="L5" s="684"/>
      <c r="M5" s="523"/>
      <c r="N5" s="33"/>
    </row>
    <row r="6" spans="1:26" ht="25.5" customHeight="1">
      <c r="A6" s="9"/>
      <c r="B6" s="1151" t="s">
        <v>106</v>
      </c>
      <c r="C6" s="1152"/>
      <c r="D6" s="1155" t="s">
        <v>30</v>
      </c>
      <c r="E6" s="1157" t="s">
        <v>105</v>
      </c>
      <c r="F6" s="1158"/>
      <c r="G6" s="1159"/>
      <c r="H6" s="687"/>
      <c r="I6" s="255"/>
      <c r="J6" s="255"/>
      <c r="K6" s="688"/>
      <c r="L6" s="688"/>
      <c r="M6" s="689"/>
      <c r="N6" s="690"/>
      <c r="O6" s="691"/>
      <c r="P6" s="691"/>
      <c r="Q6" s="691"/>
      <c r="R6" s="692"/>
      <c r="S6" s="692"/>
      <c r="T6" s="692"/>
      <c r="U6" s="692"/>
      <c r="V6" s="693"/>
      <c r="W6" s="10"/>
      <c r="X6" s="10"/>
      <c r="Y6" s="10"/>
      <c r="Z6" s="10"/>
    </row>
    <row r="7" spans="1:26" ht="17.25" customHeight="1">
      <c r="A7" s="9"/>
      <c r="B7" s="1153"/>
      <c r="C7" s="1154"/>
      <c r="D7" s="1156"/>
      <c r="E7" s="694" t="s">
        <v>107</v>
      </c>
      <c r="F7" s="694" t="s">
        <v>108</v>
      </c>
      <c r="G7" s="694" t="s">
        <v>60</v>
      </c>
      <c r="H7" s="250"/>
      <c r="I7" s="250"/>
      <c r="J7" s="250"/>
      <c r="K7" s="688"/>
      <c r="L7" s="688"/>
      <c r="M7" s="695"/>
      <c r="N7" s="696"/>
      <c r="O7" s="697"/>
      <c r="P7" s="697"/>
      <c r="Q7" s="697"/>
      <c r="R7" s="697"/>
      <c r="S7" s="697"/>
      <c r="T7" s="697"/>
      <c r="U7" s="697"/>
      <c r="V7" s="697"/>
      <c r="W7" s="10"/>
      <c r="X7" s="10"/>
      <c r="Y7" s="10"/>
      <c r="Z7" s="10"/>
    </row>
    <row r="8" spans="1:26" s="173" customFormat="1" ht="12" customHeight="1">
      <c r="A8" s="698"/>
      <c r="B8" s="699"/>
      <c r="C8" s="700"/>
      <c r="D8" s="701"/>
      <c r="E8" s="702"/>
      <c r="F8" s="703"/>
      <c r="G8" s="704" t="s">
        <v>34</v>
      </c>
      <c r="H8" s="705"/>
      <c r="I8" s="705"/>
      <c r="J8" s="705"/>
      <c r="K8" s="706"/>
      <c r="L8" s="706"/>
      <c r="M8" s="707"/>
      <c r="N8" s="708"/>
      <c r="O8" s="709"/>
      <c r="P8" s="710"/>
      <c r="Q8" s="709"/>
      <c r="R8" s="709"/>
      <c r="S8" s="709"/>
      <c r="T8" s="709"/>
      <c r="U8" s="709"/>
      <c r="V8" s="710"/>
      <c r="W8" s="175"/>
      <c r="X8" s="175"/>
      <c r="Y8" s="175"/>
      <c r="Z8" s="175"/>
    </row>
    <row r="9" spans="1:26" ht="15" customHeight="1">
      <c r="A9" s="9"/>
      <c r="B9" s="1160" t="s">
        <v>138</v>
      </c>
      <c r="C9" s="711" t="s">
        <v>111</v>
      </c>
      <c r="D9" s="712" t="s">
        <v>139</v>
      </c>
      <c r="E9" s="713">
        <v>486</v>
      </c>
      <c r="F9" s="714">
        <v>9</v>
      </c>
      <c r="G9" s="715">
        <v>3930</v>
      </c>
      <c r="H9" s="716"/>
      <c r="I9" s="717"/>
      <c r="J9" s="717"/>
      <c r="K9" s="718"/>
      <c r="L9" s="718"/>
      <c r="M9" s="719"/>
      <c r="N9" s="720"/>
      <c r="O9" s="721"/>
      <c r="P9" s="722"/>
      <c r="Q9" s="723"/>
      <c r="R9" s="723"/>
      <c r="S9" s="723"/>
      <c r="T9" s="723"/>
      <c r="U9" s="723"/>
      <c r="V9" s="722"/>
      <c r="W9" s="10"/>
      <c r="X9" s="10"/>
      <c r="Y9" s="10"/>
      <c r="Z9" s="10"/>
    </row>
    <row r="10" spans="1:26" ht="15" customHeight="1">
      <c r="A10" s="9"/>
      <c r="B10" s="1161"/>
      <c r="C10" s="724"/>
      <c r="D10" s="712" t="s">
        <v>140</v>
      </c>
      <c r="E10" s="725">
        <v>486</v>
      </c>
      <c r="F10" s="726">
        <v>8</v>
      </c>
      <c r="G10" s="727">
        <v>23</v>
      </c>
      <c r="H10" s="250"/>
      <c r="I10" s="250"/>
      <c r="J10" s="250"/>
      <c r="K10" s="718"/>
      <c r="L10" s="718"/>
      <c r="M10" s="728"/>
      <c r="N10" s="720"/>
      <c r="O10" s="721"/>
      <c r="S10" s="10"/>
      <c r="T10" s="10"/>
      <c r="U10" s="729"/>
      <c r="V10" s="730"/>
      <c r="W10" s="730"/>
      <c r="X10" s="731"/>
      <c r="Y10" s="732"/>
      <c r="Z10" s="10"/>
    </row>
    <row r="11" spans="1:26" ht="15" customHeight="1">
      <c r="A11" s="9"/>
      <c r="B11" s="1147" t="s">
        <v>141</v>
      </c>
      <c r="C11" s="733" t="s">
        <v>142</v>
      </c>
      <c r="D11" s="734" t="s">
        <v>143</v>
      </c>
      <c r="E11" s="735">
        <v>486</v>
      </c>
      <c r="F11" s="736">
        <v>10</v>
      </c>
      <c r="G11" s="737">
        <v>0</v>
      </c>
      <c r="H11" s="250"/>
      <c r="I11" s="511"/>
      <c r="J11" s="511"/>
      <c r="K11" s="10"/>
      <c r="L11" s="10"/>
      <c r="M11" s="10"/>
      <c r="N11" s="9"/>
      <c r="S11" s="10"/>
      <c r="T11" s="10"/>
      <c r="U11" s="719"/>
      <c r="V11" s="729"/>
      <c r="W11" s="738"/>
      <c r="X11" s="738"/>
      <c r="Y11" s="739"/>
      <c r="Z11" s="10"/>
    </row>
    <row r="12" spans="1:26" ht="15" customHeight="1">
      <c r="A12" s="9"/>
      <c r="B12" s="1148"/>
      <c r="C12" s="733" t="s">
        <v>144</v>
      </c>
      <c r="D12" s="740" t="s">
        <v>145</v>
      </c>
      <c r="E12" s="735">
        <v>486</v>
      </c>
      <c r="F12" s="736">
        <v>11</v>
      </c>
      <c r="G12" s="741">
        <v>17340</v>
      </c>
      <c r="H12" s="250"/>
      <c r="I12" s="250"/>
      <c r="J12" s="250"/>
      <c r="K12" s="10"/>
      <c r="L12" s="10"/>
      <c r="M12" s="10"/>
      <c r="N12" s="9"/>
      <c r="S12" s="10"/>
      <c r="T12" s="10"/>
      <c r="U12" s="10"/>
      <c r="V12" s="10"/>
      <c r="W12" s="10"/>
      <c r="X12" s="10"/>
      <c r="Y12" s="10"/>
      <c r="Z12" s="10"/>
    </row>
    <row r="13" spans="1:26" ht="15" customHeight="1">
      <c r="A13" s="9"/>
      <c r="B13" s="1148"/>
      <c r="C13" s="733" t="s">
        <v>146</v>
      </c>
      <c r="D13" s="712" t="s">
        <v>147</v>
      </c>
      <c r="E13" s="735">
        <v>486</v>
      </c>
      <c r="F13" s="736">
        <v>13</v>
      </c>
      <c r="G13" s="741">
        <v>17320</v>
      </c>
      <c r="H13" s="250"/>
      <c r="I13" s="250"/>
      <c r="J13" s="250"/>
      <c r="K13" s="10"/>
      <c r="L13" s="10"/>
      <c r="M13" s="10"/>
      <c r="N13" s="9"/>
    </row>
    <row r="14" spans="1:26" ht="15" customHeight="1">
      <c r="A14" s="9"/>
      <c r="B14" s="1148"/>
      <c r="C14" s="733" t="s">
        <v>148</v>
      </c>
      <c r="D14" s="712" t="s">
        <v>149</v>
      </c>
      <c r="E14" s="742">
        <v>486</v>
      </c>
      <c r="F14" s="743">
        <v>15</v>
      </c>
      <c r="G14" s="741">
        <v>17270</v>
      </c>
      <c r="H14" s="250"/>
      <c r="I14" s="250"/>
      <c r="J14" s="250"/>
      <c r="K14" s="10"/>
      <c r="L14" s="10"/>
      <c r="M14" s="10"/>
      <c r="N14" s="9"/>
    </row>
    <row r="15" spans="1:26" ht="15" customHeight="1">
      <c r="A15" s="9"/>
      <c r="B15" s="1148"/>
      <c r="C15" s="733" t="s">
        <v>150</v>
      </c>
      <c r="D15" s="740" t="s">
        <v>151</v>
      </c>
      <c r="E15" s="735">
        <v>486</v>
      </c>
      <c r="F15" s="736">
        <v>17</v>
      </c>
      <c r="G15" s="741">
        <v>17310</v>
      </c>
      <c r="H15" s="744"/>
      <c r="I15" s="250"/>
      <c r="J15" s="250"/>
      <c r="K15" s="10"/>
      <c r="L15" s="10"/>
      <c r="M15" s="10"/>
      <c r="N15" s="9"/>
    </row>
    <row r="16" spans="1:26" ht="15" customHeight="1">
      <c r="A16" s="9"/>
      <c r="B16" s="745"/>
      <c r="C16" s="733" t="s">
        <v>152</v>
      </c>
      <c r="D16" s="746" t="s">
        <v>153</v>
      </c>
      <c r="E16" s="747">
        <v>486</v>
      </c>
      <c r="F16" s="748" t="s">
        <v>154</v>
      </c>
      <c r="G16" s="737">
        <v>0</v>
      </c>
      <c r="H16" s="511"/>
      <c r="I16" s="250"/>
      <c r="J16" s="250"/>
      <c r="K16" s="10"/>
      <c r="L16" s="10"/>
      <c r="M16" s="10"/>
      <c r="N16" s="9"/>
    </row>
    <row r="17" spans="1:16" ht="15.75" customHeight="1">
      <c r="A17" s="9"/>
      <c r="B17" s="1162" t="s">
        <v>155</v>
      </c>
      <c r="C17" s="749" t="s">
        <v>156</v>
      </c>
      <c r="D17" s="750" t="s">
        <v>155</v>
      </c>
      <c r="E17" s="735">
        <v>533</v>
      </c>
      <c r="F17" s="736">
        <v>41</v>
      </c>
      <c r="G17" s="751">
        <v>430</v>
      </c>
      <c r="H17" s="250"/>
      <c r="I17" s="250"/>
      <c r="J17" s="250"/>
      <c r="K17" s="10"/>
      <c r="L17" s="10"/>
      <c r="M17" s="10"/>
      <c r="N17" s="9"/>
      <c r="P17" s="752"/>
    </row>
    <row r="18" spans="1:16" ht="17.25" customHeight="1">
      <c r="A18" s="9"/>
      <c r="B18" s="1163"/>
      <c r="C18" s="724"/>
      <c r="D18" s="712"/>
      <c r="E18" s="735">
        <v>533</v>
      </c>
      <c r="F18" s="736">
        <v>42</v>
      </c>
      <c r="G18" s="751">
        <v>430</v>
      </c>
      <c r="H18" s="250"/>
      <c r="I18" s="250"/>
      <c r="J18" s="250"/>
      <c r="K18" s="10"/>
      <c r="L18" s="10"/>
      <c r="M18" s="10"/>
      <c r="N18" s="9"/>
      <c r="O18" s="31"/>
    </row>
    <row r="19" spans="1:16" ht="15" customHeight="1">
      <c r="A19" s="9"/>
      <c r="B19" s="753" t="s">
        <v>157</v>
      </c>
      <c r="C19" s="754" t="s">
        <v>158</v>
      </c>
      <c r="D19" s="750" t="s">
        <v>159</v>
      </c>
      <c r="E19" s="755">
        <v>533</v>
      </c>
      <c r="F19" s="756">
        <v>6</v>
      </c>
      <c r="G19" s="757">
        <v>15970</v>
      </c>
      <c r="H19" s="744"/>
      <c r="I19" s="331"/>
      <c r="J19" s="250"/>
      <c r="K19" s="10"/>
      <c r="L19" s="10"/>
      <c r="M19" s="10"/>
      <c r="N19" s="9"/>
      <c r="O19" s="758"/>
    </row>
    <row r="20" spans="1:16" ht="15" customHeight="1">
      <c r="A20" s="9"/>
      <c r="B20" s="1164" t="s">
        <v>160</v>
      </c>
      <c r="C20" s="733" t="s">
        <v>161</v>
      </c>
      <c r="D20" s="759" t="s">
        <v>162</v>
      </c>
      <c r="E20" s="735">
        <v>533</v>
      </c>
      <c r="F20" s="736">
        <v>50</v>
      </c>
      <c r="G20" s="741">
        <v>550</v>
      </c>
      <c r="H20" s="760" t="s">
        <v>163</v>
      </c>
      <c r="I20" s="761">
        <v>480</v>
      </c>
      <c r="J20" s="250"/>
      <c r="K20" s="10"/>
      <c r="L20" s="10"/>
      <c r="M20" s="10"/>
      <c r="N20" s="9"/>
      <c r="P20" s="752"/>
    </row>
    <row r="21" spans="1:16" ht="15" customHeight="1">
      <c r="A21" s="9"/>
      <c r="B21" s="1165"/>
      <c r="C21" s="733" t="s">
        <v>164</v>
      </c>
      <c r="D21" s="762" t="s">
        <v>165</v>
      </c>
      <c r="E21" s="763">
        <v>533</v>
      </c>
      <c r="F21" s="764">
        <v>52</v>
      </c>
      <c r="G21" s="765">
        <v>125</v>
      </c>
      <c r="H21" s="766"/>
      <c r="I21" s="670"/>
      <c r="J21" s="250"/>
      <c r="K21" s="10"/>
      <c r="L21" s="10"/>
      <c r="M21" s="10"/>
      <c r="N21" s="9"/>
    </row>
    <row r="22" spans="1:16" ht="15" customHeight="1">
      <c r="A22" s="9"/>
      <c r="B22" s="1165"/>
      <c r="C22" s="749" t="s">
        <v>166</v>
      </c>
      <c r="D22" s="750" t="s">
        <v>167</v>
      </c>
      <c r="E22" s="767">
        <v>533</v>
      </c>
      <c r="F22" s="768">
        <v>46</v>
      </c>
      <c r="G22" s="741">
        <v>410</v>
      </c>
      <c r="H22" s="372"/>
      <c r="I22" s="250"/>
      <c r="J22" s="250"/>
      <c r="K22" s="10"/>
      <c r="L22" s="10"/>
      <c r="M22" s="10"/>
      <c r="N22" s="9"/>
    </row>
    <row r="23" spans="1:16" ht="15" customHeight="1">
      <c r="A23" s="9"/>
      <c r="B23" s="1165"/>
      <c r="C23" s="769"/>
      <c r="D23" s="770" t="s">
        <v>168</v>
      </c>
      <c r="E23" s="767">
        <v>533</v>
      </c>
      <c r="F23" s="768">
        <v>124</v>
      </c>
      <c r="G23" s="771">
        <v>6</v>
      </c>
      <c r="H23" s="772"/>
      <c r="I23" s="773"/>
      <c r="J23" s="21"/>
      <c r="K23" s="21"/>
      <c r="L23" s="21"/>
      <c r="M23" s="21"/>
      <c r="N23" s="774"/>
    </row>
    <row r="24" spans="1:16" ht="15" customHeight="1">
      <c r="A24" s="9"/>
      <c r="B24" s="1165"/>
      <c r="C24" s="733" t="s">
        <v>169</v>
      </c>
      <c r="D24" s="759" t="s">
        <v>170</v>
      </c>
      <c r="E24" s="735">
        <v>533</v>
      </c>
      <c r="F24" s="736">
        <v>47</v>
      </c>
      <c r="G24" s="775">
        <v>750</v>
      </c>
      <c r="H24" s="760" t="s">
        <v>163</v>
      </c>
      <c r="I24" s="761">
        <v>355</v>
      </c>
      <c r="J24" s="250"/>
      <c r="K24" s="10"/>
      <c r="L24" s="10"/>
      <c r="M24" s="10"/>
      <c r="N24" s="9"/>
      <c r="P24" s="752"/>
    </row>
    <row r="25" spans="1:16" ht="15" customHeight="1">
      <c r="A25" s="9"/>
      <c r="B25" s="1165"/>
      <c r="C25" s="733" t="s">
        <v>171</v>
      </c>
      <c r="D25" s="759" t="s">
        <v>172</v>
      </c>
      <c r="E25" s="735">
        <v>533</v>
      </c>
      <c r="F25" s="736">
        <v>45</v>
      </c>
      <c r="G25" s="741">
        <v>560</v>
      </c>
      <c r="H25" s="766"/>
      <c r="I25" s="670"/>
      <c r="J25" s="250"/>
      <c r="K25" s="10"/>
      <c r="L25" s="10"/>
      <c r="M25" s="10"/>
      <c r="N25" s="9"/>
    </row>
    <row r="26" spans="1:16" ht="15" customHeight="1">
      <c r="A26" s="9"/>
      <c r="B26" s="1165"/>
      <c r="C26" s="733" t="s">
        <v>173</v>
      </c>
      <c r="D26" s="762" t="s">
        <v>174</v>
      </c>
      <c r="E26" s="735">
        <v>533</v>
      </c>
      <c r="F26" s="736">
        <v>2</v>
      </c>
      <c r="G26" s="741">
        <v>120</v>
      </c>
      <c r="H26" s="330"/>
      <c r="I26" s="331"/>
      <c r="J26" s="250"/>
      <c r="K26" s="10"/>
      <c r="L26" s="10"/>
      <c r="M26" s="10"/>
      <c r="N26" s="9"/>
    </row>
    <row r="27" spans="1:16" ht="15" customHeight="1">
      <c r="A27" s="9"/>
      <c r="B27" s="1166"/>
      <c r="C27" s="733" t="s">
        <v>175</v>
      </c>
      <c r="D27" s="759" t="s">
        <v>176</v>
      </c>
      <c r="E27" s="735">
        <v>533</v>
      </c>
      <c r="F27" s="743">
        <v>36</v>
      </c>
      <c r="G27" s="765">
        <v>781</v>
      </c>
      <c r="H27" s="760" t="s">
        <v>163</v>
      </c>
      <c r="I27" s="761">
        <v>500</v>
      </c>
      <c r="J27" s="250"/>
      <c r="K27" s="10"/>
      <c r="L27" s="10"/>
      <c r="M27" s="10"/>
      <c r="N27" s="9"/>
      <c r="P27" s="752"/>
    </row>
    <row r="28" spans="1:16" ht="15" customHeight="1">
      <c r="A28" s="9"/>
      <c r="B28" s="1167" t="s">
        <v>177</v>
      </c>
      <c r="C28" s="733" t="s">
        <v>178</v>
      </c>
      <c r="D28" s="759" t="s">
        <v>179</v>
      </c>
      <c r="E28" s="735">
        <v>486</v>
      </c>
      <c r="F28" s="736">
        <v>35</v>
      </c>
      <c r="G28" s="741">
        <v>90</v>
      </c>
      <c r="H28" s="766"/>
      <c r="I28" s="670"/>
      <c r="J28" s="250"/>
      <c r="K28" s="10"/>
      <c r="L28" s="10"/>
      <c r="M28" s="10"/>
      <c r="N28" s="9"/>
    </row>
    <row r="29" spans="1:16" ht="15" customHeight="1">
      <c r="A29" s="9"/>
      <c r="B29" s="1168"/>
      <c r="C29" s="733" t="s">
        <v>180</v>
      </c>
      <c r="D29" s="759" t="s">
        <v>181</v>
      </c>
      <c r="E29" s="735">
        <v>486</v>
      </c>
      <c r="F29" s="736">
        <v>30</v>
      </c>
      <c r="G29" s="741">
        <v>160</v>
      </c>
      <c r="H29" s="372"/>
      <c r="I29" s="250"/>
      <c r="J29" s="250"/>
      <c r="K29" s="10"/>
      <c r="L29" s="10"/>
      <c r="M29" s="10"/>
      <c r="N29" s="9"/>
    </row>
    <row r="30" spans="1:16" ht="15" customHeight="1">
      <c r="A30" s="9"/>
      <c r="B30" s="1168"/>
      <c r="C30" s="733" t="s">
        <v>182</v>
      </c>
      <c r="D30" s="759" t="s">
        <v>183</v>
      </c>
      <c r="E30" s="735">
        <v>486</v>
      </c>
      <c r="F30" s="736">
        <v>25</v>
      </c>
      <c r="G30" s="741">
        <v>123</v>
      </c>
      <c r="H30" s="372"/>
      <c r="I30" s="250"/>
      <c r="J30" s="250"/>
      <c r="K30" s="10"/>
      <c r="L30" s="10"/>
      <c r="M30" s="10"/>
      <c r="N30" s="9"/>
      <c r="P30" s="752"/>
    </row>
    <row r="31" spans="1:16" ht="15" customHeight="1">
      <c r="A31" s="9"/>
      <c r="B31" s="1168"/>
      <c r="C31" s="733" t="s">
        <v>184</v>
      </c>
      <c r="D31" s="759" t="s">
        <v>185</v>
      </c>
      <c r="E31" s="735">
        <v>486</v>
      </c>
      <c r="F31" s="736">
        <v>26</v>
      </c>
      <c r="G31" s="741">
        <v>123</v>
      </c>
      <c r="H31" s="372"/>
      <c r="I31" s="250"/>
      <c r="J31" s="250"/>
      <c r="K31" s="10"/>
      <c r="L31" s="10"/>
      <c r="M31" s="10"/>
      <c r="N31" s="9"/>
      <c r="P31" s="752"/>
    </row>
    <row r="32" spans="1:16" ht="15" customHeight="1">
      <c r="A32" s="9"/>
      <c r="B32" s="1168"/>
      <c r="C32" s="733" t="s">
        <v>186</v>
      </c>
      <c r="D32" s="759" t="s">
        <v>187</v>
      </c>
      <c r="E32" s="735">
        <v>486</v>
      </c>
      <c r="F32" s="736">
        <v>27</v>
      </c>
      <c r="G32" s="741">
        <v>123</v>
      </c>
      <c r="H32" s="372"/>
      <c r="I32" s="250"/>
      <c r="J32" s="250"/>
      <c r="K32" s="10"/>
      <c r="L32" s="10"/>
      <c r="M32" s="10"/>
      <c r="N32" s="9"/>
      <c r="P32" s="752"/>
    </row>
    <row r="33" spans="1:22" ht="15" customHeight="1">
      <c r="A33" s="9"/>
      <c r="B33" s="1169"/>
      <c r="C33" s="733" t="s">
        <v>188</v>
      </c>
      <c r="D33" s="759" t="s">
        <v>189</v>
      </c>
      <c r="E33" s="735">
        <v>485</v>
      </c>
      <c r="F33" s="736">
        <v>305</v>
      </c>
      <c r="G33" s="741">
        <v>123</v>
      </c>
      <c r="H33" s="372"/>
      <c r="I33" s="250"/>
      <c r="J33" s="250"/>
      <c r="K33" s="10"/>
      <c r="L33" s="10"/>
      <c r="M33" s="10"/>
      <c r="N33" s="9"/>
      <c r="P33" s="752"/>
    </row>
    <row r="34" spans="1:22" ht="15" customHeight="1">
      <c r="A34" s="9"/>
      <c r="B34" s="1170" t="s">
        <v>190</v>
      </c>
      <c r="C34" s="749" t="s">
        <v>191</v>
      </c>
      <c r="D34" s="759" t="s">
        <v>192</v>
      </c>
      <c r="E34" s="735">
        <v>486</v>
      </c>
      <c r="F34" s="736">
        <v>29</v>
      </c>
      <c r="G34" s="751">
        <v>7</v>
      </c>
      <c r="H34" s="372"/>
      <c r="I34" s="250"/>
      <c r="J34" s="163"/>
      <c r="K34" s="10"/>
      <c r="L34" s="10"/>
      <c r="M34" s="10"/>
      <c r="N34" s="776"/>
      <c r="O34" s="163"/>
      <c r="P34" s="163"/>
    </row>
    <row r="35" spans="1:22" ht="15" customHeight="1">
      <c r="A35" s="9"/>
      <c r="B35" s="1171"/>
      <c r="C35" s="724"/>
      <c r="D35" s="759" t="s">
        <v>192</v>
      </c>
      <c r="E35" s="742">
        <v>486</v>
      </c>
      <c r="F35" s="736">
        <v>28</v>
      </c>
      <c r="G35" s="771">
        <v>10</v>
      </c>
      <c r="H35" s="372"/>
      <c r="I35" s="163"/>
      <c r="J35" s="250"/>
      <c r="K35" s="10"/>
      <c r="L35" s="10"/>
      <c r="M35" s="163"/>
      <c r="N35" s="776"/>
      <c r="O35" s="163"/>
      <c r="P35" s="163"/>
    </row>
    <row r="36" spans="1:22" ht="15" customHeight="1">
      <c r="A36" s="9"/>
      <c r="B36" s="1171"/>
      <c r="C36" s="724"/>
      <c r="D36" s="777" t="s">
        <v>193</v>
      </c>
      <c r="E36" s="778">
        <v>486</v>
      </c>
      <c r="F36" s="736">
        <v>60</v>
      </c>
      <c r="G36" s="741">
        <v>5</v>
      </c>
      <c r="H36" s="372"/>
      <c r="I36" s="250"/>
      <c r="J36" s="779"/>
      <c r="K36" s="10"/>
      <c r="L36" s="10"/>
      <c r="M36" s="10"/>
      <c r="N36" s="780"/>
    </row>
    <row r="37" spans="1:22" ht="15" customHeight="1">
      <c r="A37" s="9"/>
      <c r="B37" s="1171"/>
      <c r="C37" s="724"/>
      <c r="D37" s="777" t="s">
        <v>193</v>
      </c>
      <c r="E37" s="778">
        <v>486</v>
      </c>
      <c r="F37" s="736">
        <v>62</v>
      </c>
      <c r="G37" s="741">
        <v>3</v>
      </c>
      <c r="H37" s="372"/>
      <c r="I37" s="781"/>
      <c r="J37" s="1172" t="s">
        <v>24</v>
      </c>
      <c r="K37" s="1172"/>
      <c r="L37" s="1172"/>
      <c r="M37" s="1172"/>
      <c r="N37" s="782"/>
      <c r="R37" s="783"/>
      <c r="S37" s="783"/>
      <c r="T37" s="783"/>
      <c r="U37" s="784"/>
      <c r="V37" s="784"/>
    </row>
    <row r="38" spans="1:22" ht="15" customHeight="1">
      <c r="A38" s="9"/>
      <c r="B38" s="1171"/>
      <c r="C38" s="724"/>
      <c r="D38" s="759" t="s">
        <v>194</v>
      </c>
      <c r="E38" s="735">
        <v>485</v>
      </c>
      <c r="F38" s="736">
        <v>314</v>
      </c>
      <c r="G38" s="771">
        <v>20</v>
      </c>
      <c r="H38" s="372"/>
      <c r="I38" s="250"/>
      <c r="J38" s="785"/>
      <c r="K38" s="10"/>
      <c r="L38" s="10"/>
      <c r="M38" s="10"/>
      <c r="N38" s="9"/>
      <c r="R38" s="786"/>
      <c r="S38" s="786"/>
      <c r="T38" s="786"/>
      <c r="U38" s="44"/>
      <c r="V38" s="44"/>
    </row>
    <row r="39" spans="1:22" ht="15" customHeight="1">
      <c r="A39" s="9"/>
      <c r="B39" s="1171"/>
      <c r="C39" s="724"/>
      <c r="D39" s="759" t="s">
        <v>195</v>
      </c>
      <c r="E39" s="735">
        <v>485</v>
      </c>
      <c r="F39" s="736">
        <v>316</v>
      </c>
      <c r="G39" s="771">
        <v>20</v>
      </c>
      <c r="H39" s="372"/>
      <c r="I39" s="250"/>
      <c r="J39" s="1173" t="s">
        <v>196</v>
      </c>
      <c r="K39" s="1173"/>
      <c r="L39" s="1173"/>
      <c r="M39" s="1173"/>
      <c r="N39" s="9"/>
      <c r="R39" s="787"/>
      <c r="S39" s="787"/>
      <c r="T39" s="787"/>
      <c r="U39" s="788"/>
      <c r="V39" s="788"/>
    </row>
    <row r="40" spans="1:22" ht="15" customHeight="1">
      <c r="A40" s="9"/>
      <c r="B40" s="789"/>
      <c r="C40" s="724"/>
      <c r="D40" s="734" t="s">
        <v>197</v>
      </c>
      <c r="E40" s="778">
        <v>486</v>
      </c>
      <c r="F40" s="790">
        <v>59</v>
      </c>
      <c r="G40" s="741">
        <v>8</v>
      </c>
      <c r="H40" s="791"/>
      <c r="I40" s="250"/>
      <c r="J40" s="250"/>
      <c r="K40" s="10"/>
      <c r="L40" s="10"/>
      <c r="M40" s="10"/>
      <c r="N40" s="9"/>
      <c r="O40" s="163"/>
      <c r="P40" s="163"/>
      <c r="R40" s="787"/>
      <c r="S40" s="787"/>
      <c r="T40" s="787"/>
      <c r="U40" s="44"/>
      <c r="V40" s="44"/>
    </row>
    <row r="41" spans="1:22" ht="15" customHeight="1">
      <c r="A41" s="9"/>
      <c r="B41" s="789"/>
      <c r="C41" s="724"/>
      <c r="D41" s="734" t="s">
        <v>197</v>
      </c>
      <c r="E41" s="778">
        <v>486</v>
      </c>
      <c r="F41" s="790">
        <v>63</v>
      </c>
      <c r="G41" s="741">
        <v>8</v>
      </c>
      <c r="H41" s="791"/>
      <c r="I41" s="792"/>
      <c r="J41" s="792"/>
      <c r="K41" s="10"/>
      <c r="L41" s="10"/>
      <c r="M41" s="10"/>
      <c r="N41" s="9"/>
      <c r="O41" s="163"/>
      <c r="P41" s="163"/>
    </row>
    <row r="42" spans="1:22" ht="15" customHeight="1">
      <c r="A42" s="9"/>
      <c r="B42" s="789"/>
      <c r="C42" s="724"/>
      <c r="D42" s="793" t="s">
        <v>198</v>
      </c>
      <c r="E42" s="778">
        <v>486</v>
      </c>
      <c r="F42" s="790">
        <v>61</v>
      </c>
      <c r="G42" s="741">
        <v>629</v>
      </c>
      <c r="H42" s="791"/>
      <c r="I42" s="21"/>
      <c r="J42" s="21"/>
      <c r="K42" s="10"/>
      <c r="L42" s="10"/>
      <c r="M42" s="10"/>
      <c r="N42" s="9"/>
      <c r="O42" s="163"/>
      <c r="P42" s="163"/>
    </row>
    <row r="43" spans="1:22" ht="15" customHeight="1">
      <c r="A43" s="9"/>
      <c r="B43" s="1177" t="s">
        <v>199</v>
      </c>
      <c r="C43" s="794" t="s">
        <v>200</v>
      </c>
      <c r="D43" s="777" t="s">
        <v>201</v>
      </c>
      <c r="E43" s="778">
        <v>486</v>
      </c>
      <c r="F43" s="790">
        <v>56</v>
      </c>
      <c r="G43" s="795">
        <v>37</v>
      </c>
      <c r="H43" s="372"/>
      <c r="I43" s="250"/>
      <c r="J43" s="250"/>
      <c r="K43" s="10"/>
      <c r="L43" s="10"/>
      <c r="M43" s="10"/>
      <c r="N43" s="9"/>
      <c r="O43" s="163"/>
      <c r="P43" s="163"/>
    </row>
    <row r="44" spans="1:22" ht="15" customHeight="1">
      <c r="A44" s="9"/>
      <c r="B44" s="1178"/>
      <c r="C44" s="794" t="s">
        <v>202</v>
      </c>
      <c r="D44" s="777" t="s">
        <v>203</v>
      </c>
      <c r="E44" s="778">
        <v>486</v>
      </c>
      <c r="F44" s="790">
        <v>57</v>
      </c>
      <c r="G44" s="795">
        <v>37</v>
      </c>
      <c r="H44" s="372"/>
      <c r="I44" s="250"/>
      <c r="J44" s="250"/>
      <c r="K44" s="10"/>
      <c r="L44" s="10"/>
      <c r="M44" s="779"/>
      <c r="N44" s="780"/>
      <c r="O44" s="779"/>
      <c r="P44" s="779"/>
    </row>
    <row r="45" spans="1:22" ht="15" customHeight="1">
      <c r="A45" s="9"/>
      <c r="B45" s="1178"/>
      <c r="C45" s="769" t="s">
        <v>204</v>
      </c>
      <c r="D45" s="796" t="s">
        <v>205</v>
      </c>
      <c r="E45" s="778">
        <v>486</v>
      </c>
      <c r="F45" s="790">
        <v>58</v>
      </c>
      <c r="G45" s="795">
        <v>37</v>
      </c>
      <c r="H45" s="372"/>
      <c r="I45" s="250"/>
      <c r="J45" s="250"/>
      <c r="K45" s="10"/>
      <c r="L45" s="10"/>
      <c r="M45" s="10"/>
      <c r="N45" s="9"/>
    </row>
    <row r="46" spans="1:22" ht="15" customHeight="1">
      <c r="A46" s="9"/>
      <c r="B46" s="1179"/>
      <c r="C46" s="794" t="s">
        <v>206</v>
      </c>
      <c r="D46" s="777" t="s">
        <v>207</v>
      </c>
      <c r="E46" s="735">
        <v>485</v>
      </c>
      <c r="F46" s="736">
        <v>337</v>
      </c>
      <c r="G46" s="795">
        <v>37</v>
      </c>
      <c r="H46" s="330"/>
      <c r="I46" s="331"/>
      <c r="J46" s="250"/>
      <c r="K46" s="10"/>
      <c r="L46" s="10"/>
      <c r="M46" s="10"/>
      <c r="N46" s="9"/>
    </row>
    <row r="47" spans="1:22">
      <c r="A47" s="9"/>
      <c r="B47" s="797"/>
      <c r="C47" s="798"/>
      <c r="D47" s="799" t="s">
        <v>208</v>
      </c>
      <c r="E47" s="800">
        <v>533</v>
      </c>
      <c r="F47" s="801">
        <v>1</v>
      </c>
      <c r="G47" s="741">
        <v>80692</v>
      </c>
      <c r="H47" s="760" t="s">
        <v>163</v>
      </c>
      <c r="I47" s="761">
        <v>85674</v>
      </c>
      <c r="J47" s="802"/>
      <c r="K47" s="10"/>
      <c r="L47" s="10"/>
      <c r="M47" s="10"/>
      <c r="N47" s="9"/>
    </row>
    <row r="48" spans="1:22">
      <c r="A48" s="9"/>
      <c r="B48" s="797"/>
      <c r="C48" s="798"/>
      <c r="D48" s="799" t="s">
        <v>209</v>
      </c>
      <c r="E48" s="800">
        <v>533</v>
      </c>
      <c r="F48" s="803">
        <v>49</v>
      </c>
      <c r="G48" s="741">
        <v>3670</v>
      </c>
      <c r="H48" s="804"/>
      <c r="I48" s="805">
        <v>3740</v>
      </c>
      <c r="J48" s="250"/>
      <c r="K48" s="10"/>
      <c r="L48" s="10"/>
      <c r="M48" s="10"/>
      <c r="N48" s="9"/>
    </row>
    <row r="49" spans="1:16">
      <c r="A49" s="9"/>
      <c r="B49" s="806"/>
      <c r="C49" s="799"/>
      <c r="D49" s="799" t="s">
        <v>209</v>
      </c>
      <c r="E49" s="800">
        <v>533</v>
      </c>
      <c r="F49" s="807">
        <v>51</v>
      </c>
      <c r="G49" s="741">
        <v>5300</v>
      </c>
      <c r="H49" s="804"/>
      <c r="I49" s="805">
        <v>5796</v>
      </c>
      <c r="J49" s="250"/>
      <c r="K49" s="10"/>
      <c r="L49" s="10"/>
      <c r="M49" s="10"/>
      <c r="N49" s="9"/>
    </row>
    <row r="50" spans="1:16" ht="15" customHeight="1">
      <c r="A50" s="9"/>
      <c r="B50" s="1180" t="s">
        <v>210</v>
      </c>
      <c r="C50" s="808" t="s">
        <v>116</v>
      </c>
      <c r="D50" s="770" t="s">
        <v>211</v>
      </c>
      <c r="E50" s="800">
        <v>533</v>
      </c>
      <c r="F50" s="807">
        <v>39</v>
      </c>
      <c r="G50" s="765">
        <v>7230</v>
      </c>
      <c r="H50" s="809"/>
      <c r="I50" s="30"/>
      <c r="J50" s="21"/>
      <c r="K50" s="21"/>
      <c r="L50" s="21"/>
      <c r="M50" s="21"/>
      <c r="N50" s="774"/>
    </row>
    <row r="51" spans="1:16" ht="15" customHeight="1">
      <c r="A51" s="9"/>
      <c r="B51" s="1148"/>
      <c r="C51" s="808" t="s">
        <v>212</v>
      </c>
      <c r="D51" s="734" t="s">
        <v>213</v>
      </c>
      <c r="E51" s="800">
        <v>533</v>
      </c>
      <c r="F51" s="803">
        <v>40</v>
      </c>
      <c r="G51" s="741">
        <v>5450</v>
      </c>
      <c r="H51" s="791"/>
      <c r="I51" s="21"/>
      <c r="J51" s="21"/>
      <c r="K51" s="21"/>
      <c r="L51" s="21"/>
      <c r="M51" s="21"/>
      <c r="N51" s="774"/>
    </row>
    <row r="52" spans="1:16" ht="15" customHeight="1">
      <c r="A52" s="9"/>
      <c r="B52" s="1148"/>
      <c r="C52" s="810" t="s">
        <v>214</v>
      </c>
      <c r="D52" s="811" t="s">
        <v>215</v>
      </c>
      <c r="E52" s="812">
        <v>533</v>
      </c>
      <c r="F52" s="813">
        <v>44</v>
      </c>
      <c r="G52" s="741">
        <v>4800</v>
      </c>
      <c r="H52" s="791"/>
      <c r="I52" s="21"/>
      <c r="J52" s="21"/>
      <c r="K52" s="21"/>
      <c r="L52" s="21"/>
      <c r="M52" s="21"/>
      <c r="N52" s="774"/>
    </row>
    <row r="53" spans="1:16" ht="15" customHeight="1">
      <c r="A53" s="9"/>
      <c r="B53" s="1148"/>
      <c r="C53" s="814" t="s">
        <v>216</v>
      </c>
      <c r="D53" s="770" t="s">
        <v>217</v>
      </c>
      <c r="E53" s="800">
        <v>533</v>
      </c>
      <c r="F53" s="803">
        <v>53</v>
      </c>
      <c r="G53" s="795">
        <v>1180</v>
      </c>
      <c r="H53" s="791"/>
      <c r="I53" s="250"/>
      <c r="J53" s="250"/>
      <c r="K53" s="21"/>
      <c r="L53" s="21"/>
      <c r="M53" s="21"/>
      <c r="N53" s="774"/>
      <c r="P53" s="752">
        <v>705</v>
      </c>
    </row>
    <row r="54" spans="1:16" ht="15" customHeight="1">
      <c r="A54" s="9"/>
      <c r="B54" s="1148"/>
      <c r="C54" s="815" t="s">
        <v>218</v>
      </c>
      <c r="D54" s="793" t="s">
        <v>219</v>
      </c>
      <c r="E54" s="816">
        <v>533</v>
      </c>
      <c r="F54" s="817">
        <v>129</v>
      </c>
      <c r="G54" s="741">
        <v>56</v>
      </c>
      <c r="H54" s="818"/>
      <c r="I54" s="21"/>
      <c r="J54" s="21"/>
      <c r="K54" s="21"/>
      <c r="L54" s="21"/>
      <c r="M54" s="21"/>
      <c r="N54" s="774"/>
    </row>
    <row r="55" spans="1:16" ht="15" customHeight="1">
      <c r="A55" s="9"/>
      <c r="B55" s="1181"/>
      <c r="C55" s="819"/>
      <c r="D55" s="820" t="s">
        <v>220</v>
      </c>
      <c r="E55" s="816">
        <v>533</v>
      </c>
      <c r="F55" s="817">
        <v>123</v>
      </c>
      <c r="G55" s="741">
        <v>17</v>
      </c>
      <c r="H55" s="821"/>
      <c r="I55" s="773"/>
      <c r="J55" s="21"/>
      <c r="K55" s="21"/>
      <c r="L55" s="21"/>
      <c r="M55" s="21"/>
      <c r="N55" s="774"/>
    </row>
    <row r="56" spans="1:16" ht="18" customHeight="1">
      <c r="A56" s="9"/>
      <c r="B56" s="1182" t="s">
        <v>221</v>
      </c>
      <c r="C56" s="822" t="s">
        <v>110</v>
      </c>
      <c r="D56" s="823" t="s">
        <v>222</v>
      </c>
      <c r="E56" s="800">
        <v>532</v>
      </c>
      <c r="F56" s="803">
        <v>72</v>
      </c>
      <c r="G56" s="765">
        <v>4205</v>
      </c>
      <c r="H56" s="760" t="s">
        <v>163</v>
      </c>
      <c r="I56" s="761">
        <v>4320</v>
      </c>
      <c r="J56" s="802"/>
      <c r="K56" s="21"/>
      <c r="L56" s="21"/>
      <c r="M56" s="21"/>
      <c r="N56" s="774"/>
      <c r="P56" s="752">
        <v>701</v>
      </c>
    </row>
    <row r="57" spans="1:16" ht="18" customHeight="1">
      <c r="A57" s="9"/>
      <c r="B57" s="1183"/>
      <c r="C57" s="824"/>
      <c r="D57" s="825" t="s">
        <v>223</v>
      </c>
      <c r="E57" s="800">
        <v>532</v>
      </c>
      <c r="F57" s="803">
        <v>113</v>
      </c>
      <c r="G57" s="741">
        <v>55</v>
      </c>
      <c r="H57" s="826"/>
      <c r="I57" s="21"/>
      <c r="J57" s="21"/>
      <c r="K57" s="21"/>
      <c r="L57" s="21"/>
      <c r="M57" s="21"/>
      <c r="N57" s="774"/>
    </row>
    <row r="58" spans="1:16" ht="18" customHeight="1">
      <c r="A58" s="9"/>
      <c r="B58" s="1184"/>
      <c r="C58" s="827"/>
      <c r="D58" s="799" t="s">
        <v>224</v>
      </c>
      <c r="E58" s="800">
        <v>532</v>
      </c>
      <c r="F58" s="828">
        <v>73</v>
      </c>
      <c r="G58" s="829">
        <v>19000</v>
      </c>
      <c r="H58" s="760" t="s">
        <v>163</v>
      </c>
      <c r="I58" s="761">
        <v>24030</v>
      </c>
      <c r="J58" s="802"/>
      <c r="K58" s="21"/>
      <c r="L58" s="21"/>
      <c r="M58" s="21"/>
      <c r="N58" s="774"/>
      <c r="P58" s="752" t="s">
        <v>225</v>
      </c>
    </row>
    <row r="59" spans="1:16" ht="15" customHeight="1">
      <c r="A59" s="9"/>
      <c r="B59" s="1180" t="s">
        <v>226</v>
      </c>
      <c r="C59" s="827" t="s">
        <v>227</v>
      </c>
      <c r="D59" s="825" t="s">
        <v>228</v>
      </c>
      <c r="E59" s="800">
        <v>486</v>
      </c>
      <c r="F59" s="803">
        <v>31</v>
      </c>
      <c r="G59" s="830">
        <v>3730</v>
      </c>
      <c r="H59" s="760" t="s">
        <v>163</v>
      </c>
      <c r="I59" s="805">
        <v>2170</v>
      </c>
      <c r="J59" s="802"/>
      <c r="K59" s="21"/>
      <c r="L59" s="21"/>
      <c r="M59" s="21"/>
      <c r="N59" s="774"/>
    </row>
    <row r="60" spans="1:16" ht="15" customHeight="1">
      <c r="A60" s="9"/>
      <c r="B60" s="1148"/>
      <c r="C60" s="831" t="s">
        <v>229</v>
      </c>
      <c r="D60" s="811" t="s">
        <v>230</v>
      </c>
      <c r="E60" s="800">
        <v>486</v>
      </c>
      <c r="F60" s="803">
        <v>32</v>
      </c>
      <c r="G60" s="741">
        <v>2170</v>
      </c>
      <c r="H60" s="809"/>
      <c r="I60" s="30"/>
      <c r="J60" s="21"/>
      <c r="K60" s="21"/>
      <c r="L60" s="21"/>
      <c r="M60" s="21"/>
      <c r="N60" s="774"/>
    </row>
    <row r="61" spans="1:16" ht="15" customHeight="1">
      <c r="A61" s="9"/>
      <c r="B61" s="1148"/>
      <c r="C61" s="822" t="s">
        <v>231</v>
      </c>
      <c r="D61" s="832" t="s">
        <v>230</v>
      </c>
      <c r="E61" s="767">
        <v>486</v>
      </c>
      <c r="F61" s="833">
        <v>39</v>
      </c>
      <c r="G61" s="741">
        <v>2410</v>
      </c>
      <c r="H61" s="772"/>
      <c r="I61" s="773"/>
      <c r="J61" s="21"/>
      <c r="K61" s="21"/>
      <c r="L61" s="21"/>
      <c r="M61" s="21"/>
      <c r="N61" s="774"/>
    </row>
    <row r="62" spans="1:16" ht="15" customHeight="1">
      <c r="A62" s="9"/>
      <c r="B62" s="1148"/>
      <c r="C62" s="810" t="s">
        <v>123</v>
      </c>
      <c r="D62" s="811" t="s">
        <v>232</v>
      </c>
      <c r="E62" s="800">
        <v>486</v>
      </c>
      <c r="F62" s="803">
        <v>37</v>
      </c>
      <c r="G62" s="834">
        <v>1235</v>
      </c>
      <c r="H62" s="760" t="s">
        <v>163</v>
      </c>
      <c r="I62" s="761">
        <v>4840</v>
      </c>
      <c r="J62" s="802"/>
      <c r="K62" s="21"/>
      <c r="L62" s="21"/>
      <c r="M62" s="21"/>
      <c r="N62" s="774"/>
      <c r="P62" s="752">
        <v>702</v>
      </c>
    </row>
    <row r="63" spans="1:16" ht="15" customHeight="1">
      <c r="A63" s="9"/>
      <c r="B63" s="1148"/>
      <c r="C63" s="822"/>
      <c r="D63" s="799" t="s">
        <v>233</v>
      </c>
      <c r="E63" s="835">
        <v>486</v>
      </c>
      <c r="F63" s="836">
        <v>1</v>
      </c>
      <c r="G63" s="795">
        <v>124544</v>
      </c>
      <c r="H63" s="760" t="s">
        <v>163</v>
      </c>
      <c r="I63" s="837">
        <v>120353</v>
      </c>
      <c r="J63" s="802"/>
      <c r="K63" s="21"/>
      <c r="L63" s="21"/>
      <c r="M63" s="21"/>
      <c r="N63" s="774"/>
      <c r="P63" s="25"/>
    </row>
    <row r="64" spans="1:16" ht="15.75" customHeight="1">
      <c r="A64" s="9"/>
      <c r="B64" s="1148"/>
      <c r="C64" s="724"/>
      <c r="D64" s="838" t="s">
        <v>234</v>
      </c>
      <c r="E64" s="816">
        <v>486</v>
      </c>
      <c r="F64" s="807">
        <v>41</v>
      </c>
      <c r="G64" s="795">
        <v>21200</v>
      </c>
      <c r="H64" s="329"/>
      <c r="I64" s="393"/>
      <c r="J64" s="250"/>
      <c r="K64" s="10"/>
      <c r="L64" s="10"/>
      <c r="M64" s="10"/>
      <c r="N64" s="9"/>
      <c r="P64" s="253"/>
    </row>
    <row r="65" spans="1:16" ht="15" customHeight="1">
      <c r="A65" s="9"/>
      <c r="B65" s="1148"/>
      <c r="C65" s="824" t="s">
        <v>235</v>
      </c>
      <c r="D65" s="832" t="s">
        <v>236</v>
      </c>
      <c r="E65" s="735">
        <v>533</v>
      </c>
      <c r="F65" s="839">
        <v>37</v>
      </c>
      <c r="G65" s="765">
        <v>2472</v>
      </c>
      <c r="H65" s="760" t="s">
        <v>163</v>
      </c>
      <c r="I65" s="840">
        <v>2485</v>
      </c>
      <c r="J65" s="250"/>
      <c r="K65" s="21"/>
      <c r="L65" s="21"/>
      <c r="M65" s="21"/>
      <c r="N65" s="774"/>
      <c r="P65" s="752">
        <v>701</v>
      </c>
    </row>
    <row r="66" spans="1:16" ht="15" customHeight="1">
      <c r="A66" s="9"/>
      <c r="B66" s="1181"/>
      <c r="C66" s="841" t="s">
        <v>237</v>
      </c>
      <c r="D66" s="811" t="s">
        <v>228</v>
      </c>
      <c r="E66" s="800">
        <v>533</v>
      </c>
      <c r="F66" s="807">
        <v>38</v>
      </c>
      <c r="G66" s="741">
        <v>2475</v>
      </c>
      <c r="H66" s="760" t="s">
        <v>163</v>
      </c>
      <c r="I66" s="840">
        <v>1960</v>
      </c>
      <c r="J66" s="250"/>
      <c r="K66" s="21"/>
      <c r="L66" s="21"/>
      <c r="M66" s="21"/>
      <c r="N66" s="774"/>
      <c r="P66" s="752">
        <v>701</v>
      </c>
    </row>
    <row r="67" spans="1:16" ht="15" customHeight="1">
      <c r="A67" s="9"/>
      <c r="B67" s="1185" t="s">
        <v>238</v>
      </c>
      <c r="C67" s="733" t="s">
        <v>239</v>
      </c>
      <c r="D67" s="842" t="s">
        <v>240</v>
      </c>
      <c r="E67" s="843">
        <v>485</v>
      </c>
      <c r="F67" s="844">
        <v>27</v>
      </c>
      <c r="G67" s="845">
        <v>4066</v>
      </c>
      <c r="H67" s="766"/>
      <c r="I67" s="670"/>
      <c r="J67" s="250"/>
      <c r="K67" s="10"/>
      <c r="L67" s="10"/>
      <c r="M67" s="10"/>
      <c r="N67" s="9"/>
      <c r="P67" s="752">
        <v>705</v>
      </c>
    </row>
    <row r="68" spans="1:16" ht="15" customHeight="1">
      <c r="A68" s="9"/>
      <c r="B68" s="1186"/>
      <c r="C68" s="846" t="s">
        <v>241</v>
      </c>
      <c r="D68" s="847" t="s">
        <v>242</v>
      </c>
      <c r="E68" s="800">
        <v>485</v>
      </c>
      <c r="F68" s="803">
        <v>318</v>
      </c>
      <c r="G68" s="741">
        <v>1670</v>
      </c>
      <c r="H68" s="791"/>
      <c r="I68" s="21"/>
      <c r="J68" s="21"/>
      <c r="K68" s="21"/>
      <c r="L68" s="21"/>
      <c r="M68" s="21"/>
      <c r="N68" s="774"/>
    </row>
    <row r="69" spans="1:16" ht="15" customHeight="1">
      <c r="A69" s="9"/>
      <c r="B69" s="1187" t="s">
        <v>243</v>
      </c>
      <c r="C69" s="810" t="s">
        <v>244</v>
      </c>
      <c r="D69" s="734" t="s">
        <v>245</v>
      </c>
      <c r="E69" s="812">
        <v>485</v>
      </c>
      <c r="F69" s="848">
        <v>317</v>
      </c>
      <c r="G69" s="795">
        <v>850</v>
      </c>
      <c r="H69" s="791"/>
      <c r="I69" s="21"/>
      <c r="J69" s="21"/>
      <c r="K69" s="21"/>
      <c r="L69" s="21"/>
      <c r="M69" s="21"/>
      <c r="N69" s="774"/>
    </row>
    <row r="70" spans="1:16" ht="15" customHeight="1">
      <c r="A70" s="9"/>
      <c r="B70" s="1188"/>
      <c r="C70" s="810" t="s">
        <v>246</v>
      </c>
      <c r="D70" s="734" t="s">
        <v>247</v>
      </c>
      <c r="E70" s="800">
        <v>485</v>
      </c>
      <c r="F70" s="803">
        <v>315</v>
      </c>
      <c r="G70" s="741">
        <v>850</v>
      </c>
      <c r="H70" s="772"/>
      <c r="I70" s="773"/>
      <c r="J70" s="21"/>
      <c r="K70" s="21"/>
      <c r="L70" s="21"/>
      <c r="M70" s="21"/>
      <c r="N70" s="774"/>
    </row>
    <row r="71" spans="1:16" ht="15" customHeight="1">
      <c r="A71" s="9"/>
      <c r="B71" s="1189"/>
      <c r="C71" s="822"/>
      <c r="D71" s="734" t="s">
        <v>248</v>
      </c>
      <c r="E71" s="800">
        <v>485</v>
      </c>
      <c r="F71" s="803">
        <v>88</v>
      </c>
      <c r="G71" s="765">
        <v>30947</v>
      </c>
      <c r="H71" s="760" t="s">
        <v>163</v>
      </c>
      <c r="I71" s="761">
        <v>31020</v>
      </c>
      <c r="J71" s="802"/>
      <c r="K71" s="21"/>
      <c r="L71" s="21"/>
      <c r="M71" s="849"/>
      <c r="N71" s="774"/>
    </row>
    <row r="72" spans="1:16" ht="15" customHeight="1">
      <c r="A72" s="9"/>
      <c r="B72" s="1174" t="s">
        <v>249</v>
      </c>
      <c r="C72" s="850" t="s">
        <v>250</v>
      </c>
      <c r="D72" s="712" t="s">
        <v>251</v>
      </c>
      <c r="E72" s="800">
        <v>486</v>
      </c>
      <c r="F72" s="803">
        <v>36</v>
      </c>
      <c r="G72" s="771">
        <v>28</v>
      </c>
      <c r="H72" s="26"/>
      <c r="I72" s="11"/>
      <c r="J72" s="10"/>
      <c r="K72" s="10"/>
      <c r="L72" s="10"/>
      <c r="M72" s="10"/>
      <c r="N72" s="9"/>
    </row>
    <row r="73" spans="1:16" ht="15" customHeight="1">
      <c r="A73" s="9"/>
      <c r="B73" s="1175"/>
      <c r="C73" s="808" t="s">
        <v>252</v>
      </c>
      <c r="D73" s="734" t="s">
        <v>251</v>
      </c>
      <c r="E73" s="816">
        <v>486</v>
      </c>
      <c r="F73" s="807">
        <v>34</v>
      </c>
      <c r="G73" s="771">
        <v>32</v>
      </c>
      <c r="H73" s="31"/>
      <c r="I73" s="10"/>
      <c r="J73" s="10"/>
      <c r="K73" s="10"/>
      <c r="L73" s="10"/>
      <c r="M73" s="10"/>
      <c r="N73" s="9"/>
    </row>
    <row r="74" spans="1:16" ht="15" customHeight="1">
      <c r="A74" s="9"/>
      <c r="B74" s="1176"/>
      <c r="C74" s="851" t="s">
        <v>253</v>
      </c>
      <c r="D74" s="852" t="s">
        <v>254</v>
      </c>
      <c r="E74" s="812">
        <v>485</v>
      </c>
      <c r="F74" s="803">
        <v>347</v>
      </c>
      <c r="G74" s="853">
        <v>36</v>
      </c>
      <c r="H74" s="31"/>
      <c r="I74" s="10"/>
      <c r="J74" s="10"/>
      <c r="K74" s="10"/>
      <c r="L74" s="10"/>
      <c r="M74" s="10"/>
      <c r="N74" s="9"/>
    </row>
    <row r="75" spans="1:16" ht="15" customHeight="1">
      <c r="A75" s="9"/>
      <c r="B75" s="854"/>
      <c r="C75" s="855"/>
      <c r="D75" s="856" t="s">
        <v>255</v>
      </c>
      <c r="E75" s="857">
        <v>533</v>
      </c>
      <c r="F75" s="858">
        <v>120</v>
      </c>
      <c r="G75" s="834">
        <v>1085</v>
      </c>
      <c r="H75" s="31"/>
      <c r="I75" s="10"/>
      <c r="J75" s="10"/>
      <c r="K75" s="10"/>
      <c r="L75" s="10"/>
      <c r="M75" s="10"/>
      <c r="N75" s="9"/>
    </row>
    <row r="76" spans="1:16" ht="15" customHeight="1">
      <c r="A76" s="9"/>
      <c r="B76" s="854"/>
      <c r="C76" s="855"/>
      <c r="D76" s="859"/>
      <c r="E76" s="857"/>
      <c r="F76" s="858"/>
      <c r="G76" s="860">
        <f>SUM(G9:G75)</f>
        <v>426380</v>
      </c>
      <c r="H76" s="169"/>
      <c r="I76" s="20"/>
      <c r="J76" s="10"/>
      <c r="K76" s="10"/>
      <c r="L76" s="10"/>
      <c r="M76" s="10"/>
      <c r="N76" s="9"/>
    </row>
    <row r="77" spans="1:16" ht="15" customHeight="1">
      <c r="A77" s="9"/>
      <c r="B77" s="115"/>
      <c r="C77" s="861"/>
      <c r="D77" s="859" t="s">
        <v>256</v>
      </c>
      <c r="E77" s="857">
        <v>533</v>
      </c>
      <c r="F77" s="858">
        <v>58</v>
      </c>
      <c r="G77" s="834">
        <v>2841</v>
      </c>
      <c r="H77" s="862"/>
      <c r="I77" s="863">
        <v>3936</v>
      </c>
      <c r="J77" s="250"/>
      <c r="K77" s="10"/>
      <c r="L77" s="10"/>
      <c r="M77" s="10"/>
      <c r="N77" s="9"/>
    </row>
    <row r="78" spans="1:16" ht="15" customHeight="1">
      <c r="A78" s="9"/>
      <c r="B78" s="115"/>
      <c r="C78" s="861"/>
      <c r="D78" s="864"/>
      <c r="E78" s="857">
        <v>533</v>
      </c>
      <c r="F78" s="858">
        <v>59</v>
      </c>
      <c r="G78" s="865">
        <v>496</v>
      </c>
      <c r="H78" s="766"/>
      <c r="I78" s="670"/>
      <c r="J78" s="250"/>
      <c r="K78" s="10"/>
      <c r="L78" s="10"/>
      <c r="M78" s="10"/>
      <c r="N78" s="9"/>
    </row>
    <row r="79" spans="1:16" ht="15" customHeight="1">
      <c r="A79" s="9"/>
      <c r="B79" s="115"/>
      <c r="C79" s="861"/>
      <c r="D79" s="10"/>
      <c r="E79" s="866"/>
      <c r="F79" s="48"/>
      <c r="G79" s="867">
        <f>SUM(G77:G78)</f>
        <v>3337</v>
      </c>
      <c r="H79" s="372"/>
      <c r="I79" s="250"/>
      <c r="J79" s="250"/>
      <c r="K79" s="10"/>
      <c r="L79" s="10"/>
      <c r="M79" s="10"/>
      <c r="N79" s="9"/>
    </row>
    <row r="80" spans="1:16" ht="15" customHeight="1">
      <c r="A80" s="9"/>
      <c r="B80" s="115"/>
      <c r="C80" s="577">
        <v>25</v>
      </c>
      <c r="D80" s="868" t="s">
        <v>257</v>
      </c>
      <c r="E80" s="857">
        <v>560</v>
      </c>
      <c r="F80" s="869">
        <v>3</v>
      </c>
      <c r="G80" s="870">
        <v>2470</v>
      </c>
      <c r="H80" s="871" t="s">
        <v>258</v>
      </c>
      <c r="I80" s="247"/>
      <c r="J80" s="250"/>
      <c r="K80" s="10"/>
      <c r="L80" s="10"/>
      <c r="M80" s="10"/>
      <c r="N80" s="9"/>
    </row>
    <row r="81" spans="1:14" ht="15" customHeight="1">
      <c r="A81" s="9"/>
      <c r="B81" s="183"/>
      <c r="C81" s="872"/>
      <c r="D81" s="864"/>
      <c r="E81" s="857">
        <v>560</v>
      </c>
      <c r="F81" s="858">
        <v>220</v>
      </c>
      <c r="G81" s="834">
        <v>3760</v>
      </c>
      <c r="H81" s="250"/>
      <c r="I81" s="250"/>
      <c r="J81" s="250"/>
      <c r="K81" s="10"/>
      <c r="L81" s="10"/>
      <c r="M81" s="10"/>
      <c r="N81" s="9"/>
    </row>
    <row r="82" spans="1:14" ht="15" customHeight="1">
      <c r="A82" s="9"/>
      <c r="B82" s="183"/>
      <c r="C82" s="861"/>
      <c r="D82" s="864"/>
      <c r="E82" s="873"/>
      <c r="F82" s="858"/>
      <c r="G82" s="860">
        <f>SUM(G80:G81)</f>
        <v>6230</v>
      </c>
      <c r="H82" s="372"/>
      <c r="I82" s="250"/>
      <c r="J82" s="874"/>
      <c r="K82" s="10"/>
      <c r="L82" s="10"/>
      <c r="M82" s="10"/>
      <c r="N82" s="9"/>
    </row>
    <row r="83" spans="1:14" ht="15" customHeight="1">
      <c r="A83" s="9"/>
      <c r="B83" s="183"/>
      <c r="C83" s="875"/>
      <c r="D83" s="858" t="s">
        <v>259</v>
      </c>
      <c r="E83" s="876">
        <v>486</v>
      </c>
      <c r="F83" s="877">
        <v>21</v>
      </c>
      <c r="G83" s="834">
        <v>3920</v>
      </c>
      <c r="H83" s="878" t="s">
        <v>260</v>
      </c>
      <c r="I83" s="250"/>
      <c r="J83" s="250"/>
      <c r="K83" s="10"/>
      <c r="L83" s="10"/>
      <c r="M83" s="10"/>
      <c r="N83" s="9"/>
    </row>
    <row r="84" spans="1:14" ht="15" customHeight="1">
      <c r="A84" s="9"/>
      <c r="B84" s="183"/>
      <c r="C84" s="875"/>
      <c r="D84" s="879"/>
      <c r="E84" s="880">
        <v>486</v>
      </c>
      <c r="F84" s="881">
        <v>42</v>
      </c>
      <c r="G84" s="882">
        <v>2858</v>
      </c>
      <c r="H84" s="883" t="s">
        <v>261</v>
      </c>
      <c r="I84" s="884" t="s">
        <v>262</v>
      </c>
      <c r="J84" s="250"/>
      <c r="K84" s="10"/>
      <c r="L84" s="10"/>
      <c r="M84" s="10"/>
      <c r="N84" s="9"/>
    </row>
    <row r="85" spans="1:14" ht="15" customHeight="1">
      <c r="A85" s="9"/>
      <c r="B85" s="183"/>
      <c r="C85" s="875"/>
      <c r="D85" s="879"/>
      <c r="E85" s="876">
        <v>486</v>
      </c>
      <c r="F85" s="877">
        <v>44</v>
      </c>
      <c r="G85" s="834">
        <v>4460</v>
      </c>
      <c r="H85" s="883" t="s">
        <v>263</v>
      </c>
      <c r="I85" s="884" t="s">
        <v>262</v>
      </c>
      <c r="J85" s="250"/>
      <c r="K85" s="10"/>
      <c r="L85" s="10"/>
      <c r="M85" s="10"/>
      <c r="N85" s="9"/>
    </row>
    <row r="86" spans="1:14" ht="15" customHeight="1">
      <c r="A86" s="9"/>
      <c r="B86" s="183"/>
      <c r="C86" s="875"/>
      <c r="D86" s="879"/>
      <c r="E86" s="876">
        <v>486</v>
      </c>
      <c r="F86" s="877">
        <v>46</v>
      </c>
      <c r="G86" s="834">
        <v>25291</v>
      </c>
      <c r="H86" s="883" t="s">
        <v>264</v>
      </c>
      <c r="I86" s="884" t="s">
        <v>262</v>
      </c>
      <c r="J86" s="250"/>
      <c r="K86" s="10"/>
      <c r="L86" s="10"/>
      <c r="M86" s="10"/>
      <c r="N86" s="9"/>
    </row>
    <row r="87" spans="1:14" ht="15" customHeight="1">
      <c r="A87" s="9"/>
      <c r="B87" s="183"/>
      <c r="C87" s="875"/>
      <c r="D87" s="879"/>
      <c r="E87" s="885">
        <v>486</v>
      </c>
      <c r="F87" s="886">
        <v>54</v>
      </c>
      <c r="G87" s="865">
        <v>6173</v>
      </c>
      <c r="H87" s="883" t="s">
        <v>265</v>
      </c>
      <c r="I87" s="884" t="s">
        <v>262</v>
      </c>
      <c r="J87" s="250"/>
      <c r="K87" s="10"/>
      <c r="L87" s="10"/>
      <c r="M87" s="10"/>
      <c r="N87" s="9"/>
    </row>
    <row r="88" spans="1:14" ht="15" customHeight="1">
      <c r="A88" s="9"/>
      <c r="B88" s="183"/>
      <c r="C88" s="875"/>
      <c r="D88" s="879"/>
      <c r="E88" s="887"/>
      <c r="F88" s="888"/>
      <c r="G88" s="889">
        <f>SUM(G83:G87)</f>
        <v>42702</v>
      </c>
      <c r="H88" s="890"/>
      <c r="I88" s="891"/>
      <c r="J88" s="250"/>
      <c r="K88" s="10"/>
      <c r="L88" s="10"/>
      <c r="M88" s="10"/>
      <c r="N88" s="9"/>
    </row>
    <row r="89" spans="1:14" ht="15" customHeight="1">
      <c r="A89" s="9"/>
      <c r="B89" s="183"/>
      <c r="C89" s="875"/>
      <c r="D89" s="879"/>
      <c r="E89" s="892">
        <v>533</v>
      </c>
      <c r="F89" s="877">
        <v>91</v>
      </c>
      <c r="G89" s="893">
        <v>14375</v>
      </c>
      <c r="H89" s="883" t="s">
        <v>266</v>
      </c>
      <c r="I89" s="894" t="s">
        <v>267</v>
      </c>
      <c r="J89" s="250"/>
      <c r="K89" s="10"/>
      <c r="L89" s="10"/>
      <c r="M89" s="10"/>
      <c r="N89" s="9"/>
    </row>
    <row r="90" spans="1:14" ht="15" customHeight="1">
      <c r="A90" s="9"/>
      <c r="B90" s="183"/>
      <c r="C90" s="875"/>
      <c r="D90" s="895"/>
      <c r="E90" s="896">
        <v>533</v>
      </c>
      <c r="F90" s="881">
        <v>93</v>
      </c>
      <c r="G90" s="897">
        <v>268</v>
      </c>
      <c r="H90" s="883" t="s">
        <v>266</v>
      </c>
      <c r="I90" s="894" t="s">
        <v>267</v>
      </c>
      <c r="J90" s="250"/>
      <c r="K90" s="10"/>
      <c r="L90" s="10"/>
      <c r="M90" s="10"/>
      <c r="N90" s="9"/>
    </row>
    <row r="91" spans="1:14" ht="15" customHeight="1">
      <c r="A91" s="9"/>
      <c r="B91" s="183"/>
      <c r="C91" s="875"/>
      <c r="D91" s="895"/>
      <c r="E91" s="898">
        <v>533</v>
      </c>
      <c r="F91" s="877">
        <v>94</v>
      </c>
      <c r="G91" s="834">
        <v>10</v>
      </c>
      <c r="H91" s="883" t="s">
        <v>266</v>
      </c>
      <c r="I91" s="894" t="s">
        <v>267</v>
      </c>
      <c r="J91" s="250"/>
      <c r="K91" s="10"/>
      <c r="L91" s="10"/>
      <c r="M91" s="10"/>
      <c r="N91" s="9"/>
    </row>
    <row r="92" spans="1:14" ht="15" customHeight="1">
      <c r="A92" s="9"/>
      <c r="B92" s="183"/>
      <c r="C92" s="875"/>
      <c r="D92" s="895"/>
      <c r="E92" s="896">
        <v>533</v>
      </c>
      <c r="F92" s="881">
        <v>95</v>
      </c>
      <c r="G92" s="882">
        <v>74</v>
      </c>
      <c r="H92" s="883" t="s">
        <v>266</v>
      </c>
      <c r="I92" s="894" t="s">
        <v>267</v>
      </c>
      <c r="J92" s="250"/>
      <c r="K92" s="10"/>
      <c r="L92" s="10"/>
      <c r="M92" s="10"/>
      <c r="N92" s="9"/>
    </row>
    <row r="93" spans="1:14" ht="15" customHeight="1">
      <c r="A93" s="9"/>
      <c r="B93" s="183"/>
      <c r="C93" s="875"/>
      <c r="D93" s="895"/>
      <c r="E93" s="899">
        <v>533</v>
      </c>
      <c r="F93" s="877">
        <v>96</v>
      </c>
      <c r="G93" s="834">
        <v>141</v>
      </c>
      <c r="H93" s="883" t="s">
        <v>266</v>
      </c>
      <c r="I93" s="894" t="s">
        <v>267</v>
      </c>
      <c r="J93" s="250"/>
      <c r="K93" s="10"/>
      <c r="L93" s="10"/>
      <c r="M93" s="10"/>
      <c r="N93" s="9"/>
    </row>
    <row r="94" spans="1:14" ht="15" customHeight="1">
      <c r="A94" s="9"/>
      <c r="B94" s="183"/>
      <c r="C94" s="875"/>
      <c r="D94" s="895"/>
      <c r="E94" s="898"/>
      <c r="F94" s="900"/>
      <c r="G94" s="834">
        <f>SUM(G90:G93)</f>
        <v>493</v>
      </c>
      <c r="H94" s="878"/>
      <c r="I94" s="901"/>
      <c r="J94" s="250"/>
      <c r="K94" s="10"/>
      <c r="L94" s="10"/>
      <c r="M94" s="10"/>
      <c r="N94" s="9"/>
    </row>
    <row r="95" spans="1:14" ht="15" customHeight="1">
      <c r="A95" s="9"/>
      <c r="B95" s="183"/>
      <c r="C95" s="861"/>
      <c r="D95" s="902" t="s">
        <v>268</v>
      </c>
      <c r="E95" s="857"/>
      <c r="F95" s="858"/>
      <c r="G95" s="860">
        <f>SUM(G88,G89,G94)</f>
        <v>57570</v>
      </c>
      <c r="H95" s="372"/>
      <c r="I95" s="250"/>
      <c r="J95" s="250"/>
      <c r="K95" s="10"/>
      <c r="L95" s="10"/>
      <c r="M95" s="10"/>
      <c r="N95" s="9"/>
    </row>
    <row r="96" spans="1:14" ht="6" customHeight="1">
      <c r="A96" s="9"/>
      <c r="B96" s="183"/>
      <c r="C96" s="861"/>
      <c r="D96" s="902"/>
      <c r="E96" s="857"/>
      <c r="F96" s="858"/>
      <c r="G96" s="903"/>
      <c r="H96" s="250"/>
      <c r="I96" s="250"/>
      <c r="J96" s="250"/>
      <c r="K96" s="10"/>
      <c r="L96" s="10"/>
      <c r="M96" s="10"/>
      <c r="N96" s="9"/>
    </row>
    <row r="97" spans="1:14" ht="21" customHeight="1">
      <c r="A97" s="9"/>
      <c r="B97" s="187"/>
      <c r="C97" s="904"/>
      <c r="D97" s="905" t="s">
        <v>136</v>
      </c>
      <c r="E97" s="906"/>
      <c r="F97" s="907"/>
      <c r="G97" s="908">
        <f>SUM(G76,G79,G82,G95)</f>
        <v>493517</v>
      </c>
      <c r="H97" s="331"/>
      <c r="I97" s="331"/>
      <c r="J97" s="331"/>
      <c r="K97" s="20"/>
      <c r="L97" s="20"/>
      <c r="M97" s="20"/>
      <c r="N97" s="15"/>
    </row>
    <row r="98" spans="1:14" ht="105.6" customHeight="1">
      <c r="A98" s="10"/>
      <c r="B98" s="177"/>
      <c r="C98" s="909"/>
      <c r="D98" s="910"/>
      <c r="E98" s="873"/>
      <c r="F98" s="911"/>
      <c r="G98" s="912"/>
      <c r="H98" s="670"/>
      <c r="I98" s="670"/>
      <c r="J98" s="670"/>
      <c r="N98" s="10"/>
    </row>
    <row r="99" spans="1:14" ht="15" customHeight="1">
      <c r="B99" s="913"/>
      <c r="C99" s="914"/>
      <c r="D99" s="915"/>
      <c r="E99" s="916"/>
      <c r="F99" s="917"/>
      <c r="G99" s="918"/>
      <c r="H99" s="919"/>
      <c r="I99" s="920"/>
      <c r="N99" s="10"/>
    </row>
    <row r="100" spans="1:14" ht="15" customHeight="1">
      <c r="B100" s="913"/>
      <c r="C100" s="914"/>
      <c r="D100" s="915" t="s">
        <v>269</v>
      </c>
      <c r="E100" s="916">
        <v>532</v>
      </c>
      <c r="F100" s="917">
        <v>120</v>
      </c>
      <c r="G100" s="918"/>
      <c r="H100" s="919"/>
      <c r="I100" s="920"/>
      <c r="N100" s="10"/>
    </row>
    <row r="101" spans="1:14" ht="15" customHeight="1">
      <c r="B101" s="913"/>
      <c r="C101" s="921">
        <v>25</v>
      </c>
      <c r="D101" s="922" t="s">
        <v>270</v>
      </c>
      <c r="E101" s="923">
        <v>560</v>
      </c>
      <c r="F101" s="924" t="s">
        <v>271</v>
      </c>
      <c r="G101" s="923">
        <v>3000</v>
      </c>
      <c r="H101" s="919"/>
      <c r="I101" s="920"/>
      <c r="N101" s="10"/>
    </row>
    <row r="102" spans="1:14" ht="15" customHeight="1">
      <c r="B102" s="913"/>
      <c r="C102" s="914"/>
      <c r="D102" s="925" t="s">
        <v>272</v>
      </c>
      <c r="E102" s="916">
        <v>560</v>
      </c>
      <c r="F102" s="926" t="s">
        <v>273</v>
      </c>
      <c r="G102" s="927">
        <v>7812</v>
      </c>
      <c r="H102" s="919" t="s">
        <v>274</v>
      </c>
      <c r="I102" s="920"/>
      <c r="J102" s="1">
        <v>220</v>
      </c>
      <c r="K102" s="10" t="s">
        <v>275</v>
      </c>
    </row>
    <row r="103" spans="1:14" ht="15" customHeight="1">
      <c r="A103" s="9"/>
      <c r="B103" s="913"/>
      <c r="C103" s="928"/>
      <c r="D103" s="929"/>
      <c r="E103" s="916">
        <v>560</v>
      </c>
      <c r="F103" s="930">
        <v>174</v>
      </c>
      <c r="G103" s="931">
        <v>2428</v>
      </c>
      <c r="H103" s="919" t="s">
        <v>276</v>
      </c>
      <c r="I103" s="920"/>
      <c r="N103" s="10"/>
    </row>
    <row r="104" spans="1:14" ht="15" customHeight="1">
      <c r="A104" s="9"/>
      <c r="B104" s="932"/>
      <c r="C104" s="933">
        <v>25</v>
      </c>
      <c r="D104" s="934" t="s">
        <v>277</v>
      </c>
      <c r="E104" s="916">
        <v>560</v>
      </c>
      <c r="F104" s="935">
        <v>3</v>
      </c>
      <c r="G104" s="931">
        <v>2470</v>
      </c>
      <c r="H104" s="936" t="s">
        <v>258</v>
      </c>
      <c r="I104" s="920"/>
      <c r="J104" s="250"/>
      <c r="K104" s="10"/>
      <c r="L104" s="10"/>
      <c r="M104" s="10"/>
      <c r="N104" s="10"/>
    </row>
    <row r="105" spans="1:14" ht="15" customHeight="1">
      <c r="A105" s="10"/>
      <c r="B105" s="10"/>
      <c r="C105" s="571"/>
      <c r="D105" s="868"/>
      <c r="E105" s="887"/>
      <c r="F105" s="937"/>
      <c r="G105" s="938"/>
      <c r="H105" s="250"/>
      <c r="I105" s="250"/>
      <c r="J105" s="250"/>
      <c r="K105" s="10"/>
      <c r="L105" s="10"/>
      <c r="M105" s="10"/>
      <c r="N105" s="10"/>
    </row>
    <row r="106" spans="1:14">
      <c r="I106" s="250"/>
    </row>
  </sheetData>
  <mergeCells count="19">
    <mergeCell ref="B72:B74"/>
    <mergeCell ref="B43:B46"/>
    <mergeCell ref="B50:B55"/>
    <mergeCell ref="B56:B58"/>
    <mergeCell ref="B59:B66"/>
    <mergeCell ref="B67:B68"/>
    <mergeCell ref="B69:B71"/>
    <mergeCell ref="B17:B18"/>
    <mergeCell ref="B20:B27"/>
    <mergeCell ref="B28:B33"/>
    <mergeCell ref="B34:B39"/>
    <mergeCell ref="J37:M37"/>
    <mergeCell ref="J39:M39"/>
    <mergeCell ref="B11:B15"/>
    <mergeCell ref="D3:H5"/>
    <mergeCell ref="B6:C7"/>
    <mergeCell ref="D6:D7"/>
    <mergeCell ref="E6:G6"/>
    <mergeCell ref="B9:B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3</vt:i4>
      </vt:variant>
    </vt:vector>
  </HeadingPairs>
  <TitlesOfParts>
    <vt:vector size="8" baseType="lpstr">
      <vt:lpstr>COMPRENSORIO 2020</vt:lpstr>
      <vt:lpstr>Superfici Ortofrutticolo</vt:lpstr>
      <vt:lpstr>Superfici Ittico Fiori Carni</vt:lpstr>
      <vt:lpstr>SF MIFC2019</vt:lpstr>
      <vt:lpstr>SF MO 2019</vt:lpstr>
      <vt:lpstr>'COMPRENSORIO 2020'!Area_stampa</vt:lpstr>
      <vt:lpstr>'Superfici Ittico Fiori Carni'!Area_stampa</vt:lpstr>
      <vt:lpstr>'Superfici Ortofrutticolo'!Area_stampa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Domenico Cianciullo</dc:creator>
  <cp:lastModifiedBy>Antonella Luraschi</cp:lastModifiedBy>
  <dcterms:created xsi:type="dcterms:W3CDTF">2020-05-28T10:30:36Z</dcterms:created>
  <dcterms:modified xsi:type="dcterms:W3CDTF">2020-05-28T12:08:14Z</dcterms:modified>
</cp:coreProperties>
</file>